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-my.sharepoint.com/personal/robert_taylor_fws_gov/Documents/Inbox/LPO IPPT Working/"/>
    </mc:Choice>
  </mc:AlternateContent>
  <xr:revisionPtr revIDLastSave="2466" documentId="8_{5C99B4E7-99CF-44C7-8A6C-1F06C4EDEEFE}" xr6:coauthVersionLast="47" xr6:coauthVersionMax="47" xr10:uidLastSave="{42077537-1CFD-4BE3-9DD9-0AFB8E4D9FEF}"/>
  <bookViews>
    <workbookView xWindow="-120" yWindow="-120" windowWidth="38640" windowHeight="21240" activeTab="4" xr2:uid="{A3EA90FB-EA4D-4FFE-AA0C-D8A4D668E4B3}"/>
  </bookViews>
  <sheets>
    <sheet name="Info" sheetId="3" r:id="rId1"/>
    <sheet name="Sources" sheetId="5" r:id="rId2"/>
    <sheet name="Master Species List" sheetId="1" r:id="rId3"/>
    <sheet name="Export_IPPT_Results" sheetId="11" r:id="rId4"/>
    <sheet name="INHABIT" sheetId="6" r:id="rId5"/>
    <sheet name="Jess Wenick List" sheetId="9" r:id="rId6"/>
    <sheet name="Mike Munts List" sheetId="10" r:id="rId7"/>
  </sheets>
  <definedNames>
    <definedName name="_xlnm._FilterDatabase" localSheetId="3" hidden="1">Export_IPPT_Results!$A$1:$W$52</definedName>
    <definedName name="_xlnm._FilterDatabase" localSheetId="4" hidden="1">INHABIT!$A$1:$V$220</definedName>
    <definedName name="_xlnm._FilterDatabase" localSheetId="5" hidden="1">'Jess Wenick List'!$B$1:$N$83</definedName>
    <definedName name="_xlnm._FilterDatabase" localSheetId="2" hidden="1">'Master Species List'!$A$1:$Z$629</definedName>
    <definedName name="INHABIT">INHABIT!$E$1:$V$220</definedName>
    <definedName name="IPPT_Results">Export_IPPT_Results!$A$1:$W$52</definedName>
    <definedName name="Jess">'Jess Wenick List'!$A$2:$A$83</definedName>
    <definedName name="Mike">'Mike Munts List'!$A$2:$A$12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7" i="1"/>
  <c r="M48" i="1"/>
  <c r="M49" i="1"/>
  <c r="M50" i="1"/>
  <c r="M51" i="1"/>
  <c r="M52" i="1"/>
  <c r="M53" i="1"/>
  <c r="M54" i="1"/>
  <c r="M55" i="1"/>
  <c r="M56" i="1"/>
  <c r="M57" i="1"/>
  <c r="M59" i="1"/>
  <c r="M60" i="1"/>
  <c r="M61" i="1"/>
  <c r="M62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5" i="1"/>
  <c r="M86" i="1"/>
  <c r="M87" i="1"/>
  <c r="M88" i="1"/>
  <c r="M89" i="1"/>
  <c r="M90" i="1"/>
  <c r="M91" i="1"/>
  <c r="M93" i="1"/>
  <c r="M94" i="1"/>
  <c r="M95" i="1"/>
  <c r="M96" i="1"/>
  <c r="M98" i="1"/>
  <c r="M99" i="1"/>
  <c r="M100" i="1"/>
  <c r="M101" i="1"/>
  <c r="M102" i="1"/>
  <c r="M103" i="1"/>
  <c r="M104" i="1"/>
  <c r="M105" i="1"/>
  <c r="M106" i="1"/>
  <c r="M107" i="1"/>
  <c r="M108" i="1"/>
  <c r="M110" i="1"/>
  <c r="M111" i="1"/>
  <c r="M112" i="1"/>
  <c r="M113" i="1"/>
  <c r="M114" i="1"/>
  <c r="M115" i="1"/>
  <c r="M116" i="1"/>
  <c r="M117" i="1"/>
  <c r="M118" i="1"/>
  <c r="M119" i="1"/>
  <c r="M120" i="1"/>
  <c r="M123" i="1"/>
  <c r="M124" i="1"/>
  <c r="M125" i="1"/>
  <c r="M126" i="1"/>
  <c r="M128" i="1"/>
  <c r="M129" i="1"/>
  <c r="M130" i="1"/>
  <c r="M131" i="1"/>
  <c r="M132" i="1"/>
  <c r="M133" i="1"/>
  <c r="M134" i="1"/>
  <c r="M135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4" i="1"/>
  <c r="M155" i="1"/>
  <c r="M159" i="1"/>
  <c r="M160" i="1"/>
  <c r="M161" i="1"/>
  <c r="M162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1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9" i="1"/>
  <c r="M210" i="1"/>
  <c r="M211" i="1"/>
  <c r="M212" i="1"/>
  <c r="M213" i="1"/>
  <c r="M214" i="1"/>
  <c r="M216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4" i="1"/>
  <c r="M295" i="1"/>
  <c r="M296" i="1"/>
  <c r="M298" i="1"/>
  <c r="M299" i="1"/>
  <c r="M300" i="1"/>
  <c r="M302" i="1"/>
  <c r="M303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8" i="1"/>
  <c r="M319" i="1"/>
  <c r="M320" i="1"/>
  <c r="M321" i="1"/>
  <c r="M322" i="1"/>
  <c r="M323" i="1"/>
  <c r="M324" i="1"/>
  <c r="M325" i="1"/>
  <c r="M326" i="1"/>
  <c r="M327" i="1"/>
  <c r="M329" i="1"/>
  <c r="M330" i="1"/>
  <c r="M331" i="1"/>
  <c r="M332" i="1"/>
  <c r="M334" i="1"/>
  <c r="M335" i="1"/>
  <c r="M336" i="1"/>
  <c r="M338" i="1"/>
  <c r="M339" i="1"/>
  <c r="M341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6" i="1"/>
  <c r="M367" i="1"/>
  <c r="M368" i="1"/>
  <c r="M369" i="1"/>
  <c r="M370" i="1"/>
  <c r="M371" i="1"/>
  <c r="M372" i="1"/>
  <c r="M373" i="1"/>
  <c r="M374" i="1"/>
  <c r="M375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7" i="1"/>
  <c r="M398" i="1"/>
  <c r="M399" i="1"/>
  <c r="M400" i="1"/>
  <c r="M401" i="1"/>
  <c r="M402" i="1"/>
  <c r="M403" i="1"/>
  <c r="M404" i="1"/>
  <c r="M405" i="1"/>
  <c r="M406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1" i="1"/>
  <c r="M422" i="1"/>
  <c r="M423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8" i="1"/>
  <c r="M449" i="1"/>
  <c r="M450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5" i="1"/>
  <c r="M556" i="1"/>
  <c r="M557" i="1"/>
  <c r="M558" i="1"/>
  <c r="M559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6" i="1"/>
  <c r="M597" i="1"/>
  <c r="M598" i="1"/>
  <c r="M601" i="1"/>
  <c r="M602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2" i="1"/>
  <c r="L629" i="1"/>
  <c r="M629" i="1" s="1"/>
  <c r="L603" i="1"/>
  <c r="M603" i="1" s="1"/>
  <c r="L600" i="1"/>
  <c r="M600" i="1" s="1"/>
  <c r="L599" i="1"/>
  <c r="M599" i="1" s="1"/>
  <c r="L595" i="1"/>
  <c r="M595" i="1" s="1"/>
  <c r="L560" i="1"/>
  <c r="M560" i="1" s="1"/>
  <c r="L554" i="1"/>
  <c r="M554" i="1" s="1"/>
  <c r="L472" i="1"/>
  <c r="M472" i="1" s="1"/>
  <c r="L451" i="1"/>
  <c r="M451" i="1" s="1"/>
  <c r="L447" i="1"/>
  <c r="M447" i="1" s="1"/>
  <c r="L424" i="1"/>
  <c r="M424" i="1" s="1"/>
  <c r="L420" i="1"/>
  <c r="M420" i="1" s="1"/>
  <c r="L407" i="1"/>
  <c r="M407" i="1" s="1"/>
  <c r="L396" i="1"/>
  <c r="M396" i="1" s="1"/>
  <c r="L376" i="1"/>
  <c r="M376" i="1" s="1"/>
  <c r="L365" i="1"/>
  <c r="M365" i="1" s="1"/>
  <c r="L342" i="1"/>
  <c r="M342" i="1" s="1"/>
  <c r="L340" i="1"/>
  <c r="M340" i="1" s="1"/>
  <c r="L337" i="1"/>
  <c r="M337" i="1" s="1"/>
  <c r="L333" i="1"/>
  <c r="M333" i="1" s="1"/>
  <c r="L328" i="1"/>
  <c r="M328" i="1" s="1"/>
  <c r="L317" i="1"/>
  <c r="M317" i="1" s="1"/>
  <c r="L304" i="1"/>
  <c r="M304" i="1" s="1"/>
  <c r="L301" i="1"/>
  <c r="M301" i="1" s="1"/>
  <c r="L297" i="1"/>
  <c r="M297" i="1" s="1"/>
  <c r="L293" i="1"/>
  <c r="M293" i="1" s="1"/>
  <c r="L292" i="1"/>
  <c r="M292" i="1" s="1"/>
  <c r="L277" i="1"/>
  <c r="M277" i="1" s="1"/>
  <c r="L235" i="1"/>
  <c r="M235" i="1" s="1"/>
  <c r="L217" i="1"/>
  <c r="M217" i="1" s="1"/>
  <c r="L215" i="1"/>
  <c r="M215" i="1" s="1"/>
  <c r="L208" i="1"/>
  <c r="M208" i="1" s="1"/>
  <c r="L192" i="1"/>
  <c r="M192" i="1" s="1"/>
  <c r="L190" i="1"/>
  <c r="M190" i="1" s="1"/>
  <c r="L163" i="1"/>
  <c r="M163" i="1" s="1"/>
  <c r="L158" i="1"/>
  <c r="M158" i="1" s="1"/>
  <c r="L157" i="1"/>
  <c r="M157" i="1" s="1"/>
  <c r="L156" i="1"/>
  <c r="M156" i="1" s="1"/>
  <c r="L153" i="1"/>
  <c r="M153" i="1" s="1"/>
  <c r="L136" i="1"/>
  <c r="M136" i="1" s="1"/>
  <c r="L127" i="1"/>
  <c r="M127" i="1" s="1"/>
  <c r="L122" i="1"/>
  <c r="M122" i="1" s="1"/>
  <c r="L121" i="1"/>
  <c r="M121" i="1" s="1"/>
  <c r="L109" i="1"/>
  <c r="M109" i="1" s="1"/>
  <c r="L97" i="1"/>
  <c r="M97" i="1" s="1"/>
  <c r="L92" i="1"/>
  <c r="M92" i="1" s="1"/>
  <c r="L84" i="1"/>
  <c r="M84" i="1" s="1"/>
  <c r="L63" i="1"/>
  <c r="M63" i="1" s="1"/>
  <c r="L58" i="1"/>
  <c r="M58" i="1" s="1"/>
  <c r="L46" i="1"/>
  <c r="M46" i="1" s="1"/>
  <c r="L29" i="1"/>
  <c r="M29" i="1" s="1"/>
  <c r="P376" i="1"/>
  <c r="P277" i="1"/>
  <c r="P127" i="1"/>
  <c r="P65" i="1"/>
  <c r="P92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8" i="1"/>
  <c r="P607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77" i="1"/>
  <c r="P57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P560" i="1"/>
  <c r="P559" i="1"/>
  <c r="P558" i="1"/>
  <c r="P557" i="1"/>
  <c r="P556" i="1"/>
  <c r="P555" i="1"/>
  <c r="P554" i="1"/>
  <c r="P553" i="1"/>
  <c r="P552" i="1"/>
  <c r="P551" i="1"/>
  <c r="P550" i="1"/>
  <c r="P549" i="1"/>
  <c r="P548" i="1"/>
  <c r="P547" i="1"/>
  <c r="P546" i="1"/>
  <c r="P545" i="1"/>
  <c r="P544" i="1"/>
  <c r="P543" i="1"/>
  <c r="P542" i="1"/>
  <c r="P541" i="1"/>
  <c r="P540" i="1"/>
  <c r="P539" i="1"/>
  <c r="P538" i="1"/>
  <c r="P537" i="1"/>
  <c r="P536" i="1"/>
  <c r="P535" i="1"/>
  <c r="P534" i="1"/>
  <c r="P533" i="1"/>
  <c r="P532" i="1"/>
  <c r="P531" i="1"/>
  <c r="P530" i="1"/>
  <c r="P529" i="1"/>
  <c r="P528" i="1"/>
  <c r="P527" i="1"/>
  <c r="P526" i="1"/>
  <c r="P525" i="1"/>
  <c r="P524" i="1"/>
  <c r="P523" i="1"/>
  <c r="P522" i="1"/>
  <c r="P521" i="1"/>
  <c r="P520" i="1"/>
  <c r="P519" i="1"/>
  <c r="P518" i="1"/>
  <c r="P517" i="1"/>
  <c r="P516" i="1"/>
  <c r="P515" i="1"/>
  <c r="P514" i="1"/>
  <c r="P513" i="1"/>
  <c r="P512" i="1"/>
  <c r="P511" i="1"/>
  <c r="P510" i="1"/>
  <c r="P509" i="1"/>
  <c r="P508" i="1"/>
  <c r="P507" i="1"/>
  <c r="P506" i="1"/>
  <c r="P505" i="1"/>
  <c r="P504" i="1"/>
  <c r="P503" i="1"/>
  <c r="P502" i="1"/>
  <c r="P501" i="1"/>
  <c r="P500" i="1"/>
  <c r="P499" i="1"/>
  <c r="P498" i="1"/>
  <c r="P497" i="1"/>
  <c r="P496" i="1"/>
  <c r="P495" i="1"/>
  <c r="P494" i="1"/>
  <c r="P493" i="1"/>
  <c r="P492" i="1"/>
  <c r="P491" i="1"/>
  <c r="P490" i="1"/>
  <c r="P489" i="1"/>
  <c r="P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P441" i="1"/>
  <c r="P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<sst xmlns="http://schemas.openxmlformats.org/spreadsheetml/2006/main" count="14537" uniqueCount="2422">
  <si>
    <t>Information</t>
  </si>
  <si>
    <t xml:space="preserve">This workbook was created as part of the process for preparing for the Little Pend Oreille NWR Invasive Species Prioritization Workshop. It contains a list of vascular plant species that are known to occur on the refuge or within 100 miles of it.  Sources can be found in the worksheet "Sources". </t>
  </si>
  <si>
    <t>Created by Robert V Taylor</t>
  </si>
  <si>
    <t>Created on</t>
  </si>
  <si>
    <t>Last revised</t>
  </si>
  <si>
    <t>Note that if a species was listed in multiple sources but if one of those sources adds no new information, that source may not not listed. For example, if EDDMapS shows species X as being within 100 miles of the refuge but GBIF shows it within 10 miles, EDDMapS data may not be included in the source.</t>
  </si>
  <si>
    <t>Password to unprotect worksheet is "LPO"</t>
  </si>
  <si>
    <t>Source</t>
  </si>
  <si>
    <t>Author</t>
  </si>
  <si>
    <t>Filename</t>
  </si>
  <si>
    <t>Year</t>
  </si>
  <si>
    <t>Date</t>
  </si>
  <si>
    <t>Added?</t>
  </si>
  <si>
    <t>Description</t>
  </si>
  <si>
    <t>Langelier2005</t>
  </si>
  <si>
    <t>Lisa Langelier (USFWS)</t>
  </si>
  <si>
    <t>LPO-Weeding_for_Wildlife-CY05_Final_Report.pdf</t>
  </si>
  <si>
    <t>2005</t>
  </si>
  <si>
    <t>NA</t>
  </si>
  <si>
    <t>Yes</t>
  </si>
  <si>
    <t>Langelier L. 2005. Weeding for Wildlife at Little Pend Oreille NWR (https://ecos.fws.gov/ServCat/Reference/Profile/47507)</t>
  </si>
  <si>
    <t>Langelier2006</t>
  </si>
  <si>
    <t>2006-McDowell-Final Report.pdf</t>
  </si>
  <si>
    <t>Langelier L. 2006. Little Pend Oreille - Managing Invasive Species along McDowell Marsh Educational Trail (https://ecos.fws.gov/ServCat/Reference/Profile/47508)</t>
  </si>
  <si>
    <t>EDDMapS</t>
  </si>
  <si>
    <t>EDDMapS (LPO).xlsx</t>
  </si>
  <si>
    <t>Downloaded all data within 100 miles of refuge using the ArcGIS Online REST service</t>
  </si>
  <si>
    <t>GBIF</t>
  </si>
  <si>
    <t>GBIF (LPO).xlsx</t>
  </si>
  <si>
    <t>FWSpecies</t>
  </si>
  <si>
    <t>USFWS</t>
  </si>
  <si>
    <t>FWSpecies_Vascular_Plants_20230309 (LPO).xlsx</t>
  </si>
  <si>
    <t>All vascular plants downloaded for Little Pend Oreille NWR</t>
  </si>
  <si>
    <t>INHABIT</t>
  </si>
  <si>
    <t>USGS</t>
  </si>
  <si>
    <t>INHABIT mgmt_summary (LPO).xlsx</t>
  </si>
  <si>
    <t>Downloaded management area table (Balanced, Exclude Extrapolated Area)</t>
  </si>
  <si>
    <t>WeedInv2017</t>
  </si>
  <si>
    <t>Munts, M (USFWS)</t>
  </si>
  <si>
    <t>WeedInv2016_17_SpeciesList.xlsx</t>
  </si>
  <si>
    <t>2016, 2017</t>
  </si>
  <si>
    <t>Weed inventory data collected on refuge in 2016 and 2017 using grid method</t>
  </si>
  <si>
    <t>Wenick</t>
  </si>
  <si>
    <t>Jess Wenick (USFWS)</t>
  </si>
  <si>
    <t>LPO Comp Spp List (Jess).xlsx</t>
  </si>
  <si>
    <t>Munts</t>
  </si>
  <si>
    <t>Munts, expert knowledge</t>
  </si>
  <si>
    <t>2023</t>
  </si>
  <si>
    <t>Expert input from refuge biologist</t>
  </si>
  <si>
    <t>scientificName</t>
  </si>
  <si>
    <t>vernacularName</t>
  </si>
  <si>
    <t>tsn</t>
  </si>
  <si>
    <t>taxonCode</t>
  </si>
  <si>
    <t>occurrenceFWSpecies</t>
  </si>
  <si>
    <t>occurrenceTagsFWSpecies</t>
  </si>
  <si>
    <t>origin</t>
  </si>
  <si>
    <t>originTags</t>
  </si>
  <si>
    <t>stateStatus</t>
  </si>
  <si>
    <t>stevensCounty</t>
  </si>
  <si>
    <t>proximity</t>
  </si>
  <si>
    <t>suitableAreaPct (INHABIT )</t>
  </si>
  <si>
    <t>habitatSuitability (INHABIT)</t>
  </si>
  <si>
    <t>mapped</t>
  </si>
  <si>
    <t>dataSource</t>
  </si>
  <si>
    <t>recommendedAction</t>
  </si>
  <si>
    <t>recommendedBy</t>
  </si>
  <si>
    <t>reviewedIn Workshop</t>
  </si>
  <si>
    <t>rationaleForKeepingOrDropping</t>
  </si>
  <si>
    <t>comments</t>
  </si>
  <si>
    <t>Abutilon theophrasti</t>
  </si>
  <si>
    <t>velvetleaf</t>
  </si>
  <si>
    <t>Non-native</t>
  </si>
  <si>
    <t>Noxious</t>
  </si>
  <si>
    <t>Class B</t>
  </si>
  <si>
    <t>B-2</t>
  </si>
  <si>
    <t>&lt;50 miles (&lt;80 km)</t>
  </si>
  <si>
    <t>Drop</t>
  </si>
  <si>
    <t>J Wenick, M Munts</t>
  </si>
  <si>
    <t>More of a problem on westside (Wenick)</t>
  </si>
  <si>
    <t>Acer ginnala</t>
  </si>
  <si>
    <t>Amur maple</t>
  </si>
  <si>
    <t>Introduced</t>
  </si>
  <si>
    <t>&lt;100 miles (&lt;160 km)</t>
  </si>
  <si>
    <t>No</t>
  </si>
  <si>
    <t>Acer palmatum</t>
  </si>
  <si>
    <t>Japanese maple</t>
  </si>
  <si>
    <t>Invasive</t>
  </si>
  <si>
    <t>Acer platanoides</t>
  </si>
  <si>
    <t>Norway maple</t>
  </si>
  <si>
    <t>GBIF, INHABIT</t>
  </si>
  <si>
    <t>Acer pseudoplatanus</t>
  </si>
  <si>
    <t>sycamore, sycamore maple</t>
  </si>
  <si>
    <t>Acer saccharum</t>
  </si>
  <si>
    <t>sugar maple</t>
  </si>
  <si>
    <t>Acer tataricum</t>
  </si>
  <si>
    <t>Tatarian maple</t>
  </si>
  <si>
    <t>Achillea filipendulina</t>
  </si>
  <si>
    <t>fernleaf yarrow</t>
  </si>
  <si>
    <t>Achillea ptarmica</t>
  </si>
  <si>
    <t>sneezeweed</t>
  </si>
  <si>
    <t>Aconitum napellus</t>
  </si>
  <si>
    <t>Venus' chariot</t>
  </si>
  <si>
    <t>Acorus calamus</t>
  </si>
  <si>
    <t>calamus, sweet-flag, sweetflag</t>
  </si>
  <si>
    <t>Aegilops cylindrica</t>
  </si>
  <si>
    <t>jointed goat grass, jointed goatgrass, jointgrass</t>
  </si>
  <si>
    <t>Class C</t>
  </si>
  <si>
    <t>NC</t>
  </si>
  <si>
    <t>Only problematic in ag</t>
  </si>
  <si>
    <t>Aegopodium podagraria</t>
  </si>
  <si>
    <t>bishop's goutweed</t>
  </si>
  <si>
    <t>Aesculus hippocastanum</t>
  </si>
  <si>
    <t>horse chestnut</t>
  </si>
  <si>
    <t>&lt;10 miles (&lt;16 km)</t>
  </si>
  <si>
    <t>Agropyron cristatum</t>
  </si>
  <si>
    <t>crested wheat grass, crested wheatgrass</t>
  </si>
  <si>
    <t>Agropyron desertorum</t>
  </si>
  <si>
    <t>clustered wheat grass, desert wheatgrass</t>
  </si>
  <si>
    <t>Agropyron fragile</t>
  </si>
  <si>
    <t>Siberian wheatgrass</t>
  </si>
  <si>
    <t>Agrostis capillaris</t>
  </si>
  <si>
    <t>colonial bent, colonial bentgrass</t>
  </si>
  <si>
    <t>Agrostis gigantea</t>
  </si>
  <si>
    <t>black bent, redtop, water bentgrass</t>
  </si>
  <si>
    <t>&lt;1 mile (&lt;2 km)</t>
  </si>
  <si>
    <t>Agrostis stolonifera</t>
  </si>
  <si>
    <t>carpet bentgrass, creeping bent, creeping bentgrass, redtop, redtop bent, seaside bentgrass, spreading bent</t>
  </si>
  <si>
    <t>Ailanthus altissima</t>
  </si>
  <si>
    <t>copal tree, tree-of-heaven, tree of heaven</t>
  </si>
  <si>
    <t>EDDMapS and GBIF, INHABIT</t>
  </si>
  <si>
    <t>Aira caryophyllea</t>
  </si>
  <si>
    <t>silver hairgrass</t>
  </si>
  <si>
    <t>Aira praecox</t>
  </si>
  <si>
    <t>yellow hairgrass</t>
  </si>
  <si>
    <t>Ajuga reptans</t>
  </si>
  <si>
    <t>common bugle</t>
  </si>
  <si>
    <t>Alcea rosea</t>
  </si>
  <si>
    <t>common hollyhock, hollyhock, rose trÃ©miÃ¨re</t>
  </si>
  <si>
    <t>Alchemilla mollis</t>
  </si>
  <si>
    <t>lady's-mantle</t>
  </si>
  <si>
    <t>Alisma plantago-aquatica</t>
  </si>
  <si>
    <t>American waterplantain, European water plantain</t>
  </si>
  <si>
    <t>Alliaria petiolata</t>
  </si>
  <si>
    <t>garlic-mustard, garlic mustard</t>
  </si>
  <si>
    <t>Class A</t>
  </si>
  <si>
    <t>EDRR</t>
  </si>
  <si>
    <t>Not in vicinity, not in similar habitats</t>
  </si>
  <si>
    <t>Allium sativum</t>
  </si>
  <si>
    <t>cultivated garlic</t>
  </si>
  <si>
    <t>Allium schoenoprasum</t>
  </si>
  <si>
    <t>wild chive, wild chives</t>
  </si>
  <si>
    <t>Allium vineale</t>
  </si>
  <si>
    <t>wild garlic</t>
  </si>
  <si>
    <t>Alopecurus arundinaceus</t>
  </si>
  <si>
    <t>creeping foxtail, creeping meadow-foxtail, creeping meadow foxtail</t>
  </si>
  <si>
    <t>Alopecurus geniculatus</t>
  </si>
  <si>
    <t>marsh meadow-foxtail, water foxtail</t>
  </si>
  <si>
    <t>Alopecurus pratensis</t>
  </si>
  <si>
    <t>field meadow-foxtail, meadow foxtail</t>
  </si>
  <si>
    <t>Alyssum alyssoides</t>
  </si>
  <si>
    <t>pale alyssum, pale madwort, yellow alyssum</t>
  </si>
  <si>
    <t>Alyssum desertorum</t>
  </si>
  <si>
    <t>desert alyssum, desert madwort</t>
  </si>
  <si>
    <t>Amaranthus albus</t>
  </si>
  <si>
    <t>pigweed, pigweed amaranth, prostrate pigweed, tumble pigweed, tumbleweed, white pigweed</t>
  </si>
  <si>
    <t>Amaranthus blitoides</t>
  </si>
  <si>
    <t>mat amaranth, prostrate amaranth, prostrate pigweed</t>
  </si>
  <si>
    <t>Amaranthus blitum</t>
  </si>
  <si>
    <t>purple amaranth</t>
  </si>
  <si>
    <t>Amaranthus powellii</t>
  </si>
  <si>
    <t>Powell's amaranth, Powell's pigweed</t>
  </si>
  <si>
    <t>Amaranthus retroflexus</t>
  </si>
  <si>
    <t>careless weed, red-root amaranth, redroot amaranth, redroot pigweed, rough pigweed</t>
  </si>
  <si>
    <t>Amorpha fruticosa</t>
  </si>
  <si>
    <t>desert false indigo, desert indigobush, dullleaf indigo, false indigo, false indigobush, indigobush, leadplant</t>
  </si>
  <si>
    <t>Anchusa arvensis</t>
  </si>
  <si>
    <t>annual bugloss, bugloss, small bugloss</t>
  </si>
  <si>
    <t>EDDMapS and GBIF</t>
  </si>
  <si>
    <t>Not in vicinity not likely to be introduced</t>
  </si>
  <si>
    <t>Anchusa azurea</t>
  </si>
  <si>
    <t>Italian bugloss</t>
  </si>
  <si>
    <t>Anchusa officinalis</t>
  </si>
  <si>
    <t>common bugloss</t>
  </si>
  <si>
    <t>Present</t>
  </si>
  <si>
    <t/>
  </si>
  <si>
    <t>Within the Project Scope</t>
  </si>
  <si>
    <t>Keep</t>
  </si>
  <si>
    <t>Anthemis arvensis</t>
  </si>
  <si>
    <t>corn chamomile, mayweed, scentless chamomile</t>
  </si>
  <si>
    <t>Anthemis cotula</t>
  </si>
  <si>
    <t>chamomile, dog fennel, dogfennel, mayweed, mayweed chamomile, mayweed dogfennel, stinking chamomile, stinkweed</t>
  </si>
  <si>
    <t>Anthoxanthum odoratum</t>
  </si>
  <si>
    <t>sweet vernalgrass</t>
  </si>
  <si>
    <t>Anthriscus caucalis</t>
  </si>
  <si>
    <t>bur chervil, burr chervil</t>
  </si>
  <si>
    <t>Anthriscus sylvestris</t>
  </si>
  <si>
    <t>bur chervil</t>
  </si>
  <si>
    <t>Not within 35 mi; not in watershed</t>
  </si>
  <si>
    <t>Antirrhinum majus</t>
  </si>
  <si>
    <t>garden snapdragon</t>
  </si>
  <si>
    <t>Apera interrupta</t>
  </si>
  <si>
    <t>dense silky-bent, dense silkybent, silky bentgrass</t>
  </si>
  <si>
    <t>Aphanes arvensis</t>
  </si>
  <si>
    <t>field parsley piert</t>
  </si>
  <si>
    <t>Aquilegia vulgaris</t>
  </si>
  <si>
    <t>European columbine</t>
  </si>
  <si>
    <t>Arabidopsis thaliana</t>
  </si>
  <si>
    <t>mouse-ear cress, mouseear cress</t>
  </si>
  <si>
    <t>Arctium lappa</t>
  </si>
  <si>
    <t>bardane, great burdock, greater burdock, greater burrdock, woodland burdock</t>
  </si>
  <si>
    <t>Arctium minus</t>
  </si>
  <si>
    <t>bardane, beggar's button, burdock, common burdock, lesser burdock, lesser burrdock, small burdock, smaller burdock, wild burdock, wild rhubarb</t>
  </si>
  <si>
    <t>Munts, GBIF</t>
  </si>
  <si>
    <t>M Munts</t>
  </si>
  <si>
    <t xml:space="preserve">GBIF shows this species being &lt; 50 miles from refuge but it is actually present on refuge according to Mike Munts </t>
  </si>
  <si>
    <t>Arctium tomentosum</t>
  </si>
  <si>
    <t>woolly burdock</t>
  </si>
  <si>
    <t>Mike Munts reports this on refuge; spreads fast in riparian; sticky flowers; entraps pollinators, bats, hummingbirds, etc</t>
  </si>
  <si>
    <t>Arenaria serpyllifolia</t>
  </si>
  <si>
    <t>thymeleaf sandwort</t>
  </si>
  <si>
    <t>Armoracia rusticana</t>
  </si>
  <si>
    <t>horse-radish, horseradish</t>
  </si>
  <si>
    <t>Arrhenatherum elatius</t>
  </si>
  <si>
    <t>tall oatgrass</t>
  </si>
  <si>
    <t>Artemisia absinthium</t>
  </si>
  <si>
    <t>absinth wormwood</t>
  </si>
  <si>
    <t xml:space="preserve">GBIF shows this species being &lt; 10 miles from refuge but it is actually present on refuge according to Mike Munts </t>
  </si>
  <si>
    <t>Artemisia vulgaris</t>
  </si>
  <si>
    <t>artemisia, common wormwood, hierba de San Juan, mugwort</t>
  </si>
  <si>
    <t>Asparagus officinalis</t>
  </si>
  <si>
    <t>asparagus, garden-asparagus, garden asparagus</t>
  </si>
  <si>
    <t>Asperugo procumbens</t>
  </si>
  <si>
    <t>German-madwort, German mugwort, madwort</t>
  </si>
  <si>
    <t>Astragalus cicer</t>
  </si>
  <si>
    <t>chickpea milkvetch, cicer milkvetch</t>
  </si>
  <si>
    <t>Atriplex hortensis</t>
  </si>
  <si>
    <t>armuelle mole, bledos moles, garden orach, garden orache, mountain-spinach</t>
  </si>
  <si>
    <t>Atriplex micrantha</t>
  </si>
  <si>
    <t>two-scale saltbush, twoscale orache, twoscale saltbush</t>
  </si>
  <si>
    <t>Atriplex oblongifolia</t>
  </si>
  <si>
    <t>oblongleaf orache</t>
  </si>
  <si>
    <t>Atriplex patula</t>
  </si>
  <si>
    <t>halberd-leaf orache, spear-scale, spear orach, spear saltbush, spear saltweed, spreading orache</t>
  </si>
  <si>
    <t>Atriplex rosea</t>
  </si>
  <si>
    <t>redscale saltbush, redscale saltweed, tumbling orache, tumbling saltweed</t>
  </si>
  <si>
    <t>Atropa bella-donna</t>
  </si>
  <si>
    <t>belladonna</t>
  </si>
  <si>
    <t>Aucuba japonica</t>
  </si>
  <si>
    <t>Japanese laurel</t>
  </si>
  <si>
    <t>Avena fatua</t>
  </si>
  <si>
    <t>flaxgrass, oatgrass, wheat oats, wild oat, wild oats</t>
  </si>
  <si>
    <t>Avena sativa</t>
  </si>
  <si>
    <t>common oat, Common oats, oat, oatgrass (common), oats, wild oats</t>
  </si>
  <si>
    <t>Barbarea vulgaris</t>
  </si>
  <si>
    <t>garden yellow rocket, garden yellowrocket, winter cress, yellow rocket</t>
  </si>
  <si>
    <t>Bassia hyssopifolia</t>
  </si>
  <si>
    <t>fivehook bassia, fivehorn smotherweed, smotherweed</t>
  </si>
  <si>
    <t>Bellis perennis</t>
  </si>
  <si>
    <t>English daisy, European daisy, lawn daisy, lawndaisy</t>
  </si>
  <si>
    <t>Berberis bealei</t>
  </si>
  <si>
    <t>Beale's barberry</t>
  </si>
  <si>
    <t>Berberis thunbergii</t>
  </si>
  <si>
    <t>Japanese barberry</t>
  </si>
  <si>
    <t>Berberis vulgaris</t>
  </si>
  <si>
    <t>common barberry</t>
  </si>
  <si>
    <t>Not moved by equipment</t>
  </si>
  <si>
    <t>Berteroa incana</t>
  </si>
  <si>
    <t>hoary alyssum, hoary false alyssum, hoary false madwort</t>
  </si>
  <si>
    <t>B-3</t>
  </si>
  <si>
    <t>WeedInv2017, GBIF</t>
  </si>
  <si>
    <t>This is a problem weed on LPO</t>
  </si>
  <si>
    <t>Betula pendula</t>
  </si>
  <si>
    <t>European white birch</t>
  </si>
  <si>
    <t>Bolboschoenus glaucus</t>
  </si>
  <si>
    <t>tuberous bulrush</t>
  </si>
  <si>
    <t>Borago officinalis</t>
  </si>
  <si>
    <t>common borage</t>
  </si>
  <si>
    <t>Brassica napus</t>
  </si>
  <si>
    <t>rape, turnip</t>
  </si>
  <si>
    <t>Brassica nigra</t>
  </si>
  <si>
    <t>black mustard, shortpod mustard</t>
  </si>
  <si>
    <t>Brassica rapa</t>
  </si>
  <si>
    <t>bird's rape, birdsrape mustard, field mustard, rape, rape mustard, turnip rape, wild mustard, wild rutabaga, wild turnip</t>
  </si>
  <si>
    <t>Briza maxima</t>
  </si>
  <si>
    <t>big quakinggrass</t>
  </si>
  <si>
    <t>Bromus arvensis</t>
  </si>
  <si>
    <t>field brome</t>
  </si>
  <si>
    <t>Bromus briziformis</t>
  </si>
  <si>
    <t>rattlesnake brome</t>
  </si>
  <si>
    <t>Bromus commutatus</t>
  </si>
  <si>
    <t>hairy brome, hairy chess, meadow brome</t>
  </si>
  <si>
    <t>Bromus hordeaceus</t>
  </si>
  <si>
    <t>soft brome, soft chess</t>
  </si>
  <si>
    <t>Bromus inermis</t>
  </si>
  <si>
    <t>awnless brome, smooth brome</t>
  </si>
  <si>
    <t>Bromus japonicus</t>
  </si>
  <si>
    <t>Japanese brome, Japanese bromegrass, Japanese chess</t>
  </si>
  <si>
    <t>Bromus racemosus</t>
  </si>
  <si>
    <t>bald brome</t>
  </si>
  <si>
    <t>Bromus secalinus</t>
  </si>
  <si>
    <t>bromegrass, cheat, chess, chess brome, rye brome, ryebrome</t>
  </si>
  <si>
    <t>Bromus squarrosus</t>
  </si>
  <si>
    <t>corn brome</t>
  </si>
  <si>
    <t>Bromus sterilis</t>
  </si>
  <si>
    <t>barren bromegrass, poverty brome, sterile brome</t>
  </si>
  <si>
    <t>Bromus tectorum</t>
  </si>
  <si>
    <t>cheat grass</t>
  </si>
  <si>
    <t>Brunnera macrophylla</t>
  </si>
  <si>
    <t>largeleaf brunnera</t>
  </si>
  <si>
    <t>Bryonia alba</t>
  </si>
  <si>
    <t>white bryony</t>
  </si>
  <si>
    <t>Buddleja davidii</t>
  </si>
  <si>
    <t>orange eye butterflybush</t>
  </si>
  <si>
    <t>B-4</t>
  </si>
  <si>
    <t>Not within 50 miles</t>
  </si>
  <si>
    <t>Buglossoides arvensis</t>
  </si>
  <si>
    <t>corn-gromwell, corn gromwell, field gromwell</t>
  </si>
  <si>
    <t>Bunias orientalis</t>
  </si>
  <si>
    <t>Turkish wartycabbage</t>
  </si>
  <si>
    <t>Butomus umbellatus</t>
  </si>
  <si>
    <t>flowering rush</t>
  </si>
  <si>
    <t>A</t>
  </si>
  <si>
    <t>Buxus sempervirens</t>
  </si>
  <si>
    <t>common box</t>
  </si>
  <si>
    <t>Calendula officinalis</t>
  </si>
  <si>
    <t>calendula, pot marigold, Scotch-marigold</t>
  </si>
  <si>
    <t>Camelina microcarpa</t>
  </si>
  <si>
    <t>little-pod false flax, littlepod false flax, littlepod falseflax, littleseed falseflax, small fruited falseflax, smallseed falseflax</t>
  </si>
  <si>
    <t>Campanula glomerata</t>
  </si>
  <si>
    <t>Dane's-blood, Dane's blood</t>
  </si>
  <si>
    <t>Campanula medium</t>
  </si>
  <si>
    <t>Canterbury bells</t>
  </si>
  <si>
    <t>Campanula persicifolia</t>
  </si>
  <si>
    <t>peachleaf bellflower</t>
  </si>
  <si>
    <t>Campanula rapunculoides</t>
  </si>
  <si>
    <t>creeping bellflower, rampion bellflower, rover bellflower</t>
  </si>
  <si>
    <t>Capsella bursa-pastoris</t>
  </si>
  <si>
    <t>shepherd's-purse, shepherdspurse</t>
  </si>
  <si>
    <t>Caragana arborescens</t>
  </si>
  <si>
    <t>Siberian peashrub, Siberian peatree</t>
  </si>
  <si>
    <t>Cardamine flexuosa</t>
  </si>
  <si>
    <t>woodland bittercress</t>
  </si>
  <si>
    <t>Cardamine hirsuta</t>
  </si>
  <si>
    <t>hairy bittercress</t>
  </si>
  <si>
    <t>Carduus acanthoides</t>
  </si>
  <si>
    <t>plumeless thistle, spiny plumeless-thistle, spiny plumeless thistle</t>
  </si>
  <si>
    <t>B-5</t>
  </si>
  <si>
    <t>Langelier2005, EDDMapS, INHABIT</t>
  </si>
  <si>
    <t>Recent invader; EDRR?</t>
  </si>
  <si>
    <t>Carduus nutans</t>
  </si>
  <si>
    <t>chardon penche, musk thistle, nodding plumeless-thistle, nodding plumeless thistle, nodding thistle, plumeless thistle</t>
  </si>
  <si>
    <t>Carex muricata</t>
  </si>
  <si>
    <t>rough sedge</t>
  </si>
  <si>
    <t>Carthamus tinctorius</t>
  </si>
  <si>
    <t>safflower</t>
  </si>
  <si>
    <t>Cenchrus americanus</t>
  </si>
  <si>
    <t>pearl millet</t>
  </si>
  <si>
    <t>Cenchrus longispinus</t>
  </si>
  <si>
    <t>burgrass, field sandbur, innocent-weed, longspine sandbur, mat sandbur, sandbur</t>
  </si>
  <si>
    <t>Centaurea cyanus</t>
  </si>
  <si>
    <t>bachelor's button, cornflower, garden cornflower</t>
  </si>
  <si>
    <t>Centaurea debeauxii</t>
  </si>
  <si>
    <t>meadow knapweed</t>
  </si>
  <si>
    <t>Centaurea diffusa</t>
  </si>
  <si>
    <t>diffuse knapweed</t>
  </si>
  <si>
    <t>B-6</t>
  </si>
  <si>
    <t>FWSpecies, WeedInv2017</t>
  </si>
  <si>
    <t>Combine this with C stoebe</t>
  </si>
  <si>
    <t>Centaurea jacea</t>
  </si>
  <si>
    <t>brown knapweed, brownray knapweed</t>
  </si>
  <si>
    <t>Centaurea macrocephala</t>
  </si>
  <si>
    <t>big-headed knapweed, big yellow centaurea, bighead knapweed</t>
  </si>
  <si>
    <t>Not within 10 miles</t>
  </si>
  <si>
    <t>Centaurea montana</t>
  </si>
  <si>
    <t>mountain-bluet, mountain knapweed, perennial cornflower</t>
  </si>
  <si>
    <t>Centaurea nigra</t>
  </si>
  <si>
    <t>black knapweed, lesser knapweed</t>
  </si>
  <si>
    <t>Centaurea nigrescens</t>
  </si>
  <si>
    <t>alpine knapweed, short-fringed knapweed, Tyrol knapweed, vochin knapweed</t>
  </si>
  <si>
    <t>Centaurea solstitialis</t>
  </si>
  <si>
    <t>yellow star-thistle</t>
  </si>
  <si>
    <t>Not on main LPO refuge (but on one of the outlying parcels)</t>
  </si>
  <si>
    <t>Centaurea stoebe</t>
  </si>
  <si>
    <t>spotted knapweed</t>
  </si>
  <si>
    <t>Combine this with C diffusa</t>
  </si>
  <si>
    <t>Centaurea stoebe ssp. micranthos</t>
  </si>
  <si>
    <t>FWSpecies, WeedInv2017, EDDMapS, GBIF</t>
  </si>
  <si>
    <t>Centaurea X moncktonii</t>
  </si>
  <si>
    <t>meadow knapweed, protean knapweed</t>
  </si>
  <si>
    <t>Centaurium erythraea</t>
  </si>
  <si>
    <t>European centaury</t>
  </si>
  <si>
    <t>Centromadia pungens</t>
  </si>
  <si>
    <t>pungent false tarplant</t>
  </si>
  <si>
    <t>Cerastium fontanum</t>
  </si>
  <si>
    <t>common chickweed, common mouse-ear chickweed, mouse-ear chickweed</t>
  </si>
  <si>
    <t>Cerastium fontanum ssp. vulgare</t>
  </si>
  <si>
    <t>big chickweed, common mouse-ear chickweed</t>
  </si>
  <si>
    <t>Cerastium glomeratum</t>
  </si>
  <si>
    <t>sticky chickweed</t>
  </si>
  <si>
    <t>Cerastium semidecandrum</t>
  </si>
  <si>
    <t>fivestamen chickweed</t>
  </si>
  <si>
    <t>Cerastium tomentosum</t>
  </si>
  <si>
    <t>snow in summer</t>
  </si>
  <si>
    <t>Ceratotheca triloba</t>
  </si>
  <si>
    <t>wild foxglove</t>
  </si>
  <si>
    <t>Chaenomeles speciosa</t>
  </si>
  <si>
    <t>flowering quince</t>
  </si>
  <si>
    <t>Chaenorhinum minus</t>
  </si>
  <si>
    <t>dwarf-snapdragon, dwarf snapdragon</t>
  </si>
  <si>
    <t>Chelidonium majus</t>
  </si>
  <si>
    <t>celandine</t>
  </si>
  <si>
    <t>Chenopodium album</t>
  </si>
  <si>
    <t>common lambsquarters, lambsquarters, lambsquarters goosefoot, white goosefoot</t>
  </si>
  <si>
    <t>Chenopodium strictum</t>
  </si>
  <si>
    <t>lateflowering goosefoot</t>
  </si>
  <si>
    <t>Chondrilla juncea</t>
  </si>
  <si>
    <t>rush skeletonweed</t>
  </si>
  <si>
    <t>New invader, high priority</t>
  </si>
  <si>
    <t>Chorispora tenella</t>
  </si>
  <si>
    <t>beanpodded mustard, blue mustard, bluemustard, common blue mustard, crossflower, purple mustard, tenella mustard</t>
  </si>
  <si>
    <t>Cichorium intybus</t>
  </si>
  <si>
    <t>blue sailors, chickory, chicory, coffeeweed, common chicory, French endive, succory</t>
  </si>
  <si>
    <t>Cirsium arvense</t>
  </si>
  <si>
    <t>Canada thistle</t>
  </si>
  <si>
    <t>Cirsium palustre</t>
  </si>
  <si>
    <t>marsh thistle</t>
  </si>
  <si>
    <t>Cirsium vulgare</t>
  </si>
  <si>
    <t>bull thistle, common thistle, spear thistle</t>
  </si>
  <si>
    <t>Langelier2006, WeedInv2017</t>
  </si>
  <si>
    <t>Citrullus lanatus</t>
  </si>
  <si>
    <t>sandia, watermelon</t>
  </si>
  <si>
    <t>Clematis vitalba</t>
  </si>
  <si>
    <t>evergreen clematis, old-man's-beard, traveler's-joy</t>
  </si>
  <si>
    <t>Not within 50 miles; probably not much habitat for this</t>
  </si>
  <si>
    <t>Clinopodium acinos</t>
  </si>
  <si>
    <t>Colutea arborescens</t>
  </si>
  <si>
    <t>bladder senna, bladdersenna</t>
  </si>
  <si>
    <t>Conium maculatum</t>
  </si>
  <si>
    <t>poison hemlock</t>
  </si>
  <si>
    <t>EDDMapS, INHABIT</t>
  </si>
  <si>
    <t>Conringia orientalis</t>
  </si>
  <si>
    <t>hare's-ear-mustard, hare's ear mustard, haresear mustard, treacle haresear</t>
  </si>
  <si>
    <t>Convallaria majalis</t>
  </si>
  <si>
    <t>European lily of the valley, lily-of-the-valley</t>
  </si>
  <si>
    <t>Convolvulus arvensis</t>
  </si>
  <si>
    <t>field bindweed</t>
  </si>
  <si>
    <t>Only in disturbed habitats; not invasive on LPO</t>
  </si>
  <si>
    <t>Two known locations on refuge (Munts)</t>
  </si>
  <si>
    <t>Coriandrum sativum</t>
  </si>
  <si>
    <t>Chinese-parsley, Chinese parsley, coriander</t>
  </si>
  <si>
    <t>Cornus mas</t>
  </si>
  <si>
    <t>cornejo macho, Cornelian cherry, sorbet</t>
  </si>
  <si>
    <t>Cornus sanguinea</t>
  </si>
  <si>
    <t>bloodtwig dogwood, common dogwood, dogberry, pegwood</t>
  </si>
  <si>
    <t>Corylus avellana</t>
  </si>
  <si>
    <t>common filbert</t>
  </si>
  <si>
    <t>Cosmos bipinnatus</t>
  </si>
  <si>
    <t>garden cosmos</t>
  </si>
  <si>
    <t>Cota tinctoria</t>
  </si>
  <si>
    <t>golden chamomile</t>
  </si>
  <si>
    <t>Cotinus coggygria</t>
  </si>
  <si>
    <t>European smoketree</t>
  </si>
  <si>
    <t>Cotoneaster acutifolius</t>
  </si>
  <si>
    <t>Peking cotoneaster</t>
  </si>
  <si>
    <t>Cotoneaster dammeri</t>
  </si>
  <si>
    <t>bearberry cotoneaster</t>
  </si>
  <si>
    <t>Cotoneaster dielsianus</t>
  </si>
  <si>
    <t>Diels' cotoneaster</t>
  </si>
  <si>
    <t>Cotoneaster divaricatus</t>
  </si>
  <si>
    <t>spreading cotoneaster</t>
  </si>
  <si>
    <t>Cotoneaster horizontalis</t>
  </si>
  <si>
    <t>rock-spray, rock cotoneaster, rockspray cotoneaster</t>
  </si>
  <si>
    <t>Cotula coronopifolia</t>
  </si>
  <si>
    <t>brassbuttons, common brassbuttons</t>
  </si>
  <si>
    <t>Crataegus laevigata</t>
  </si>
  <si>
    <t>English hawthorn, smooth hawthorn, whitethorn, woodland hawthorn</t>
  </si>
  <si>
    <t>Crataegus monogyna</t>
  </si>
  <si>
    <t>oneseed hawthorn, singleseed hawthorn</t>
  </si>
  <si>
    <t>Crepis capillaris</t>
  </si>
  <si>
    <t>smooth hawk's-beard, smooth hawksbeard</t>
  </si>
  <si>
    <t>Crepis tectorum</t>
  </si>
  <si>
    <t>narrow-leaf hawk's-beard, narrowleaf hawksbeard, narrowleaved hawk's beard</t>
  </si>
  <si>
    <t>Cruciata pedemontana</t>
  </si>
  <si>
    <t>piedmont bedstraw</t>
  </si>
  <si>
    <t>Cucumis melo</t>
  </si>
  <si>
    <t>cantaloupe, honeydew, muskmelon</t>
  </si>
  <si>
    <t>Cuscuta approximata</t>
  </si>
  <si>
    <t>alfalfa dodder, smallseed alfalfa dodder, smoothseed alfalfa dodder</t>
  </si>
  <si>
    <t>Not known to invasive in PNW</t>
  </si>
  <si>
    <t>Cuscuta epithymum</t>
  </si>
  <si>
    <t>clover dodder, thyme dodder</t>
  </si>
  <si>
    <t>Cymbalaria muralis</t>
  </si>
  <si>
    <t>Kenilworth ivy</t>
  </si>
  <si>
    <t>Cynodon dactylon</t>
  </si>
  <si>
    <t>Bermudagrass, chiendent pied-de-poule, common bermudagrass, devilgrass, grama-seda, manienie, motie molulu</t>
  </si>
  <si>
    <t>Cynoglossum officinale</t>
  </si>
  <si>
    <t>houndstongue</t>
  </si>
  <si>
    <t>Cyperus esculentus</t>
  </si>
  <si>
    <t>chufa, chufa flatsedge, yellow nutgrass, yellow nutsedge</t>
  </si>
  <si>
    <t>Cytisus scoparius</t>
  </si>
  <si>
    <t>English broom, Scotch broom, Scotchbroom</t>
  </si>
  <si>
    <t>Lack of disturbance in appropriate habitats</t>
  </si>
  <si>
    <t>Dactylis glomerata</t>
  </si>
  <si>
    <t>cocksfoot, orchard grass, orchardgrass</t>
  </si>
  <si>
    <t>Daphne laureola</t>
  </si>
  <si>
    <t>February daphne, spurge-laurel, spurgelaurel</t>
  </si>
  <si>
    <t>Daphne mezereum</t>
  </si>
  <si>
    <t>mezereon, paradise-plant</t>
  </si>
  <si>
    <t>Datura inoxia</t>
  </si>
  <si>
    <t>angel's trumpet, desert thornapple, prickly datura, pricklyburr, sacred datura</t>
  </si>
  <si>
    <t>Datura stramonium</t>
  </si>
  <si>
    <t>Jamestown weed, jimsonweed, mad apple, moonflower, stinkwort, thorn apple</t>
  </si>
  <si>
    <t>Daucus carota</t>
  </si>
  <si>
    <t>bird's nest, Queen Anne's lace, wild carrot</t>
  </si>
  <si>
    <t>Not invasive in LPO habitats</t>
  </si>
  <si>
    <t>Descurainia sophia</t>
  </si>
  <si>
    <t>flaxweed tansymustard, flixweed, flixweed tansymustard, herb-sophia, herb sophia, pinnate tansymustard, tansymustard</t>
  </si>
  <si>
    <t>Dianthus armeria</t>
  </si>
  <si>
    <t>Deptford pink</t>
  </si>
  <si>
    <t>Dianthus barbatus</t>
  </si>
  <si>
    <t>sweetwilliam</t>
  </si>
  <si>
    <t>Dianthus deltoides</t>
  </si>
  <si>
    <t>maiden pink</t>
  </si>
  <si>
    <t>Dicentra spectabilis</t>
  </si>
  <si>
    <t>bleeding heart, common bleedinghearts</t>
  </si>
  <si>
    <t>Digitalis purpurea</t>
  </si>
  <si>
    <t>purple foxglove</t>
  </si>
  <si>
    <t>Digitaria ischaemum</t>
  </si>
  <si>
    <t>small crabgrass, smooth crab grass, smooth crabgrass</t>
  </si>
  <si>
    <t>Digitaria sanguinalis</t>
  </si>
  <si>
    <t>crabgrass, hairy crab grass, hairy crabgrass, large crabgrass, purple crabgrass, redhair crabgrass</t>
  </si>
  <si>
    <t>Diplotaxis tenuifolia</t>
  </si>
  <si>
    <t>perennial wallrocket</t>
  </si>
  <si>
    <t>Dipsacus fullonum</t>
  </si>
  <si>
    <t>common teasel</t>
  </si>
  <si>
    <t>Widespread in perimeters of wet areas</t>
  </si>
  <si>
    <t>Draba verna</t>
  </si>
  <si>
    <t>spring draba, spring whitlowgrass</t>
  </si>
  <si>
    <t>Dysphania botrys</t>
  </si>
  <si>
    <t>Jerusalem oak goosefoot</t>
  </si>
  <si>
    <t>Dysphania pumilio</t>
  </si>
  <si>
    <t>clammy goosefoot</t>
  </si>
  <si>
    <t>Echinochloa crus-galli</t>
  </si>
  <si>
    <t>barnyard grass, barnyardgrass, cockspur, Japanese millet, large barnyard grass, watergrass</t>
  </si>
  <si>
    <t>Echinops ritro</t>
  </si>
  <si>
    <t>southern globethistle</t>
  </si>
  <si>
    <t>Echinops sphaerocephalus</t>
  </si>
  <si>
    <t>great globethistle</t>
  </si>
  <si>
    <t>Echium vulgare</t>
  </si>
  <si>
    <t>common viper's bugloss</t>
  </si>
  <si>
    <t>Egeria densa</t>
  </si>
  <si>
    <t>Brazilian-waterweed, Brazilian elodea, Brazilian waterweed, common waterweed, South American waterweed</t>
  </si>
  <si>
    <t>Elaeagnus angustifolia</t>
  </si>
  <si>
    <t>oleaster, Russian-olive, Russian olive, Trebizond-date</t>
  </si>
  <si>
    <t>Munts, INHABIT</t>
  </si>
  <si>
    <t>Mike Munts says this is on refuge; EDRR</t>
  </si>
  <si>
    <t>Elymus caninus</t>
  </si>
  <si>
    <t>bearded wheatgrass, bearded wild rye</t>
  </si>
  <si>
    <t>Elymus repens</t>
  </si>
  <si>
    <t>quackgrass</t>
  </si>
  <si>
    <t>Epipactis helleborine</t>
  </si>
  <si>
    <t>broadleaf helleborine</t>
  </si>
  <si>
    <t>Eragrostis cilianensis</t>
  </si>
  <si>
    <t>candy grass, lovegrass, stink grass, stinkgrass, strongscented lovegrass</t>
  </si>
  <si>
    <t>Eragrostis minor</t>
  </si>
  <si>
    <t>little love grass, little lovegrass</t>
  </si>
  <si>
    <t>Eranthis hyemalis</t>
  </si>
  <si>
    <t>winter aconite</t>
  </si>
  <si>
    <t>Eremopyrum triticeum</t>
  </si>
  <si>
    <t>annual false wheatgrass, annual wheatgrass</t>
  </si>
  <si>
    <t>Erigeron karvinskianus</t>
  </si>
  <si>
    <t>Latin American fleabane</t>
  </si>
  <si>
    <t>Erodium cicutarium</t>
  </si>
  <si>
    <t>alfilaree, alfilaria, California filaree, cutleaf filaree, filaree, redstem filaree, redstem stork's bill, stork's bill</t>
  </si>
  <si>
    <t>Eruca vesicaria</t>
  </si>
  <si>
    <t>rocket-salad, rocketsalad</t>
  </si>
  <si>
    <t>Erucastrum gallicum</t>
  </si>
  <si>
    <t>common dog-mustard, common dogmustard</t>
  </si>
  <si>
    <t>Erysimum cheiranthoides</t>
  </si>
  <si>
    <t>treacle wallflower, wallflower mustard, worm-seed wallflower, wormseed mustard, wormseed wallflower</t>
  </si>
  <si>
    <t>Erysimum repandum</t>
  </si>
  <si>
    <t>repand wallflower, spreading wallflower</t>
  </si>
  <si>
    <t>Euclidium syriacum</t>
  </si>
  <si>
    <t>Syria euclidium, Syrian mustard</t>
  </si>
  <si>
    <t>Euonymus alatus</t>
  </si>
  <si>
    <t>burningbush, winged burning bush, winged euonymus, winged spindletree</t>
  </si>
  <si>
    <t>Euonymus europaeus</t>
  </si>
  <si>
    <t>European spindletree, spindletree</t>
  </si>
  <si>
    <t>Euphorbia cyparissias</t>
  </si>
  <si>
    <t>cypress spurge, graveyard spurge</t>
  </si>
  <si>
    <t>Euphorbia esula</t>
  </si>
  <si>
    <t>leafy spurge</t>
  </si>
  <si>
    <t>Possibly problematic on refuge</t>
  </si>
  <si>
    <t>2 patches of this on main refuge that are treated (Munts)</t>
  </si>
  <si>
    <t>Euphorbia esula var. esula</t>
  </si>
  <si>
    <t>leafy spurge, spurge, wolf's-milk, wolf's milk</t>
  </si>
  <si>
    <t>Euphorbia lathyris</t>
  </si>
  <si>
    <t>caÃ±amÃ³n purgante, caper spurge, gopher plant, moleplant</t>
  </si>
  <si>
    <t>Euphorbia maculata</t>
  </si>
  <si>
    <t>milk purslane, prostrate spurge, spotted sandmat, spotted spurge</t>
  </si>
  <si>
    <t>Euphorbia myrsinites</t>
  </si>
  <si>
    <t>myrtle spurge</t>
  </si>
  <si>
    <t>Closest is 35 miles</t>
  </si>
  <si>
    <t>Euphorbia peplus</t>
  </si>
  <si>
    <t>petty spurge</t>
  </si>
  <si>
    <t>Euphorbia virgata</t>
  </si>
  <si>
    <t>Euphrasia stricta</t>
  </si>
  <si>
    <t>drug eyebright</t>
  </si>
  <si>
    <t>Fallopia</t>
  </si>
  <si>
    <t>false-buckwheat</t>
  </si>
  <si>
    <t>Fallopia convolvulus</t>
  </si>
  <si>
    <t>black bindweed</t>
  </si>
  <si>
    <t>Fallopia japonica var. japonica</t>
  </si>
  <si>
    <t>Japanese knotweed</t>
  </si>
  <si>
    <t>GBIF, EDDMapS</t>
  </si>
  <si>
    <t>Not upstream of LPO and not within 30 mi</t>
  </si>
  <si>
    <t>Fallopia sachalinensis</t>
  </si>
  <si>
    <t>giant knotweed</t>
  </si>
  <si>
    <t>Fallopia X bohemica</t>
  </si>
  <si>
    <t>Bohemian knotweed</t>
  </si>
  <si>
    <t>Festuca heterophylla</t>
  </si>
  <si>
    <t>variousleaf fescue</t>
  </si>
  <si>
    <t>Festuca ovina</t>
  </si>
  <si>
    <t>sheep fescue</t>
  </si>
  <si>
    <t>Festuca trachyphylla</t>
  </si>
  <si>
    <t>hard fescue</t>
  </si>
  <si>
    <t>Festuca valesiaca</t>
  </si>
  <si>
    <t>Volga fescue</t>
  </si>
  <si>
    <t>Foeniculum vulgare</t>
  </si>
  <si>
    <t>sweet fennel</t>
  </si>
  <si>
    <t>Galanthus elwesii</t>
  </si>
  <si>
    <t>giant snowdrop</t>
  </si>
  <si>
    <t>Galeopsis bifida</t>
  </si>
  <si>
    <t>split-lip hemp-nettle, splitlip hempnettle</t>
  </si>
  <si>
    <t>Galeopsis tetrahit</t>
  </si>
  <si>
    <t>bristlestem hempnettle, brittle-stem hemp-nettle, brittlestem hempnettle</t>
  </si>
  <si>
    <t>Galinsoga parviflora</t>
  </si>
  <si>
    <t>gallant-soldier, gallant soldier, gallantsoldier, littleflower quickweed, small-flower galinsoga</t>
  </si>
  <si>
    <t>Galium mollugo</t>
  </si>
  <si>
    <t>false baby's breath</t>
  </si>
  <si>
    <t>Galium odoratum</t>
  </si>
  <si>
    <t>sweetscented bedstraw</t>
  </si>
  <si>
    <t>Galium verum</t>
  </si>
  <si>
    <t>Yellow Spring bedstraw</t>
  </si>
  <si>
    <t>Geranium dissectum</t>
  </si>
  <si>
    <t>cutleaf geranium</t>
  </si>
  <si>
    <t>Geranium molle</t>
  </si>
  <si>
    <t>awnless geranium, dovefoot geranium</t>
  </si>
  <si>
    <t>Geranium pusillum</t>
  </si>
  <si>
    <t>small-flower crane's-bill, small geranium</t>
  </si>
  <si>
    <t>Geranium robertianum</t>
  </si>
  <si>
    <t>Robert's geranium</t>
  </si>
  <si>
    <t>Ginkgo biloba</t>
  </si>
  <si>
    <t>common ginkgo, maidenhair tree</t>
  </si>
  <si>
    <t>Glechoma hederacea</t>
  </si>
  <si>
    <t>creeping charlie, gill-over-the-ground, ground ivy, groundivy, haymaids</t>
  </si>
  <si>
    <t>Gnaphalium uliginosum</t>
  </si>
  <si>
    <t>low cudweed, marsh cudweed</t>
  </si>
  <si>
    <t>Guizotia abyssinica</t>
  </si>
  <si>
    <t>ramtilla</t>
  </si>
  <si>
    <t>Gypsophila elegans</t>
  </si>
  <si>
    <t>showy baby's-breath, showy babysbreath</t>
  </si>
  <si>
    <t>Gypsophila paniculata</t>
  </si>
  <si>
    <t>baby's breath, babysbreath, babysbreath gypsophila, bachelor's button, perfoliate baby's breath</t>
  </si>
  <si>
    <t>Not within 25 miles; no easy pathway</t>
  </si>
  <si>
    <t>Gypsophila scorzonerifolia</t>
  </si>
  <si>
    <t>garden baby's-breath, garden babysbreath</t>
  </si>
  <si>
    <t>Hedera helix</t>
  </si>
  <si>
    <t>English ivy</t>
  </si>
  <si>
    <t>Mostly in Spokane as ornamental</t>
  </si>
  <si>
    <t>Hedera hibernica</t>
  </si>
  <si>
    <t>Atlantic Ivy</t>
  </si>
  <si>
    <t>Hemerocallis fulva</t>
  </si>
  <si>
    <t>orange daylily, tawny daylily</t>
  </si>
  <si>
    <t>Heracleum sphondylium</t>
  </si>
  <si>
    <t>eltrot</t>
  </si>
  <si>
    <t>Herniaria hirsuta</t>
  </si>
  <si>
    <t>hairy rupturewort</t>
  </si>
  <si>
    <t>Hesperis matronalis</t>
  </si>
  <si>
    <t>dame's rocket, dames rocket, dames violet, mother-of-the-evening</t>
  </si>
  <si>
    <t>Hieracium aurantiacum</t>
  </si>
  <si>
    <t>orange hawkweed</t>
  </si>
  <si>
    <t>May be expanding on refuge</t>
  </si>
  <si>
    <t>Combine with H caespitosum</t>
  </si>
  <si>
    <t>Hieracium caespitosum</t>
  </si>
  <si>
    <t>meadow hawkweed, yellow hawkweed</t>
  </si>
  <si>
    <t>FWSpecies, WeedInv2017, INHABIT</t>
  </si>
  <si>
    <t>Combine with H auranticum</t>
  </si>
  <si>
    <t>Hieracium glomeratum</t>
  </si>
  <si>
    <t>queen-devil hawkweed</t>
  </si>
  <si>
    <t>Not on refuge but….</t>
  </si>
  <si>
    <t>Hieracium murorum</t>
  </si>
  <si>
    <t>wall hawkweed</t>
  </si>
  <si>
    <t>Hieracium vulgatum</t>
  </si>
  <si>
    <t>common hawkweed</t>
  </si>
  <si>
    <t>Holcus lanatus</t>
  </si>
  <si>
    <t>common velvetgrass, velvetgrass, Yorkshire fog</t>
  </si>
  <si>
    <t>Holosteum umbellatum</t>
  </si>
  <si>
    <t>jagged chickweed</t>
  </si>
  <si>
    <t>Hordeum marinum ssp. gussoneanum</t>
  </si>
  <si>
    <t>Hordeum murinum</t>
  </si>
  <si>
    <t>bulbous barley, mouse barley</t>
  </si>
  <si>
    <t>Hordeum vulgare</t>
  </si>
  <si>
    <t>barley, cereal barley, common barley</t>
  </si>
  <si>
    <t>Houttuynia cordata</t>
  </si>
  <si>
    <t>chameleon</t>
  </si>
  <si>
    <t>Hyacinthoides non-scripta</t>
  </si>
  <si>
    <t>English bluebell</t>
  </si>
  <si>
    <t>Hyacinthus orientalis</t>
  </si>
  <si>
    <t>garden hyacinth</t>
  </si>
  <si>
    <t>Hylotelephium erythrostictum</t>
  </si>
  <si>
    <t>garden orpine, garden stonecrop</t>
  </si>
  <si>
    <t>Hyoscyamus niger</t>
  </si>
  <si>
    <t>black henbane</t>
  </si>
  <si>
    <t>May be on sattelite parcel</t>
  </si>
  <si>
    <t>Extirpated on main refuge; but this may occur on outlying parcels</t>
  </si>
  <si>
    <t>Hypericum perforatum</t>
  </si>
  <si>
    <t>common St. John's wort, common St. Johnswort, Klamath weed, Klamathweed, St. John's wort, St. Johnswort</t>
  </si>
  <si>
    <t>Management priority</t>
  </si>
  <si>
    <t>Good success with biocontrol</t>
  </si>
  <si>
    <t>Hypochaeris radicata</t>
  </si>
  <si>
    <t>common cat's-ear, false dandelion, frogbit, gosmore, hairy cat's ear, hairy catsear, spotted catsear</t>
  </si>
  <si>
    <t>Not likely to be invasive on LPO</t>
  </si>
  <si>
    <t>Often prioritized on refuges doing intensive restoration</t>
  </si>
  <si>
    <t>Ilex aquifolium</t>
  </si>
  <si>
    <t>English holly</t>
  </si>
  <si>
    <t>Impatiens capensis</t>
  </si>
  <si>
    <t>jewelweed, spotted touch-me-not</t>
  </si>
  <si>
    <t>Impatiens glandulifera</t>
  </si>
  <si>
    <t>ornamental jewelweed</t>
  </si>
  <si>
    <t>Primarily ornamental in area</t>
  </si>
  <si>
    <t>Inula helenium</t>
  </si>
  <si>
    <t>elecampane inula</t>
  </si>
  <si>
    <t>Ipomoea purpurea</t>
  </si>
  <si>
    <t>common morning-glory, common morningglory, tall morning-glory, tall morningglory</t>
  </si>
  <si>
    <t>Iris germanica</t>
  </si>
  <si>
    <t>German iris, orris</t>
  </si>
  <si>
    <t>Not an issue on the refuge</t>
  </si>
  <si>
    <t>Iris pseudacorus</t>
  </si>
  <si>
    <t>paleyellow iris, yellow flag</t>
  </si>
  <si>
    <t>Munts, EDDMapS and GBIF, INHABIT</t>
  </si>
  <si>
    <t>Pend Orielle County has data showing this within 3 mile of refuge on Pend Orielle River (Kalispell Reservation)</t>
  </si>
  <si>
    <t>Iris sibirica</t>
  </si>
  <si>
    <t>Siberian iris</t>
  </si>
  <si>
    <t>Isatis tinctoria</t>
  </si>
  <si>
    <t>dyer's woad</t>
  </si>
  <si>
    <t>Only 1 known occurrence &gt; 50 mi from LPO</t>
  </si>
  <si>
    <t>Jacobaea vulgaris</t>
  </si>
  <si>
    <t>stinking willie, tansy ragwort</t>
  </si>
  <si>
    <t>Not Present in Refuge</t>
  </si>
  <si>
    <t>Adjacent</t>
  </si>
  <si>
    <t>Munts, FWSpecies, EDDMapS, GBIF, INHABIT</t>
  </si>
  <si>
    <t xml:space="preserve">EDDMapS and GBIF show this species being &lt; 50 miles from refuge but it is actually present on refuge according to Mike Munts </t>
  </si>
  <si>
    <t>Juglans nigra</t>
  </si>
  <si>
    <t>black walnut, noyer noir</t>
  </si>
  <si>
    <t>Juglans regia</t>
  </si>
  <si>
    <t>English walnut</t>
  </si>
  <si>
    <t>Juncus compressus</t>
  </si>
  <si>
    <t>roundfruit rush</t>
  </si>
  <si>
    <t>Knautia arvensis</t>
  </si>
  <si>
    <t>bluebuttons, field scabiosa</t>
  </si>
  <si>
    <t>Kochia prostrata</t>
  </si>
  <si>
    <t>forage kochia, prostrate kochia, prostrate summer-cypress, prostrate summercypress</t>
  </si>
  <si>
    <t>Kochia scoparia</t>
  </si>
  <si>
    <t>burningbush, common kochia, fireweed, Mexican-fireweed, Mexican burningbush, Mexican fireweed, mock cypress, summercypress</t>
  </si>
  <si>
    <t>Kochia scoparia ssp. scoparia</t>
  </si>
  <si>
    <t>burningbush, kochia, Mexican-fireweed, mock cypress</t>
  </si>
  <si>
    <t>Very little habitat on LPO</t>
  </si>
  <si>
    <t>Koelreuteria paniculata</t>
  </si>
  <si>
    <t>goldenrain tree</t>
  </si>
  <si>
    <t>Kolkwitzia amabilis</t>
  </si>
  <si>
    <t>beautybush</t>
  </si>
  <si>
    <t>Lactuca sativa</t>
  </si>
  <si>
    <t>garden lettuce, lettuce</t>
  </si>
  <si>
    <t>Lactuca serriola</t>
  </si>
  <si>
    <t>China lettuce, prickly lettuce, wild lettuce</t>
  </si>
  <si>
    <t>J Wenick</t>
  </si>
  <si>
    <t>Only in disturbed habitats</t>
  </si>
  <si>
    <t>Lamium amplexicaule</t>
  </si>
  <si>
    <t>common henbit, giraffehead, henbit, henbit deadnettle</t>
  </si>
  <si>
    <t>Lamium galeobdolon</t>
  </si>
  <si>
    <t>yellow archangel</t>
  </si>
  <si>
    <t>Only 1 location in county in/near residential area</t>
  </si>
  <si>
    <t>Lamium maculatum</t>
  </si>
  <si>
    <t>spotted henbit</t>
  </si>
  <si>
    <t>Lamium purpureum</t>
  </si>
  <si>
    <t>purple deadnettle, red deadnettle</t>
  </si>
  <si>
    <t>Lappula squarrosa</t>
  </si>
  <si>
    <t>bristly sheepburr, European stickseed</t>
  </si>
  <si>
    <t>Lapsana communis</t>
  </si>
  <si>
    <t>common nipplewort, nipplewort</t>
  </si>
  <si>
    <t>Lathyrus latifolius</t>
  </si>
  <si>
    <t>everlasting-pea, everlasting peavine, perennial pea, perennial peavine, perennial sweetpea</t>
  </si>
  <si>
    <t>Lathyrus sylvestris</t>
  </si>
  <si>
    <t>flat pea</t>
  </si>
  <si>
    <t>Lavandula angustifolia</t>
  </si>
  <si>
    <t>English lavender</t>
  </si>
  <si>
    <t>Leonurus cardiaca</t>
  </si>
  <si>
    <t>common motherwort, motherwort</t>
  </si>
  <si>
    <t>Lepidium appelianum</t>
  </si>
  <si>
    <t>hairy whitetop</t>
  </si>
  <si>
    <t>Lepidium campestre</t>
  </si>
  <si>
    <t>cream-anther field pepperwort, field pepperweed</t>
  </si>
  <si>
    <t>Lepidium draba</t>
  </si>
  <si>
    <t>whitetop</t>
  </si>
  <si>
    <t>On refuge but only seen occasionally and treated</t>
  </si>
  <si>
    <t>Lepidium heterophyllum</t>
  </si>
  <si>
    <t>purpleanther field pepperweed</t>
  </si>
  <si>
    <t>Lepidium latifolium</t>
  </si>
  <si>
    <t>broadleaf pepperweed</t>
  </si>
  <si>
    <t>Lepidium perfoliatum</t>
  </si>
  <si>
    <t>clasping pepperweed, clasping pepperwort, claspingleaf pepperweed</t>
  </si>
  <si>
    <t>Lepidium sativum</t>
  </si>
  <si>
    <t>garden pepperwort, gardencress pepperweed</t>
  </si>
  <si>
    <t>Leucanthemum vulgare</t>
  </si>
  <si>
    <t>ox-eye daisy</t>
  </si>
  <si>
    <t>Levisticum officinale</t>
  </si>
  <si>
    <t>garden lovage</t>
  </si>
  <si>
    <t>Leymus racemosus</t>
  </si>
  <si>
    <t>mammoth wildrye, Volga wildrye</t>
  </si>
  <si>
    <t>Ligustrum ovalifolium</t>
  </si>
  <si>
    <t>California privet</t>
  </si>
  <si>
    <t>Ligustrum vulgare</t>
  </si>
  <si>
    <t>European privet, wild privet</t>
  </si>
  <si>
    <t>Lilium lancifolium</t>
  </si>
  <si>
    <t>tiger lily</t>
  </si>
  <si>
    <t>Linaria dalmatica</t>
  </si>
  <si>
    <t>Dalmatian toadflax, Dalmation toadflax</t>
  </si>
  <si>
    <t>Linaria dalmatica ssp. dalmatica</t>
  </si>
  <si>
    <t>Dalmatian toadflax</t>
  </si>
  <si>
    <t>Native</t>
  </si>
  <si>
    <t>Present and patchy</t>
  </si>
  <si>
    <t>Linaria genistifolia</t>
  </si>
  <si>
    <t>broomleaf toadflax</t>
  </si>
  <si>
    <t>Linaria vulgaris</t>
  </si>
  <si>
    <t>butter and eggs, flaxweed, greater butter-and-eggs, Jacob's ladder, ramsted, wild snapdragon, yellow toadflax</t>
  </si>
  <si>
    <t>Only 2 locations on refuge (on on satellite)</t>
  </si>
  <si>
    <t>Linum grandiflorum</t>
  </si>
  <si>
    <t>flowering flax, red flax, scarlet flax</t>
  </si>
  <si>
    <t>Linum perenne</t>
  </si>
  <si>
    <t>blue flax</t>
  </si>
  <si>
    <t>Linum usitatissimum</t>
  </si>
  <si>
    <t>common flax, cultivated flax</t>
  </si>
  <si>
    <t>Lobularia maritima</t>
  </si>
  <si>
    <t>lobularia, seaside lobularia, sweet-alison, sweet alyssum</t>
  </si>
  <si>
    <t>Logfia arvensis</t>
  </si>
  <si>
    <t>field cottonrose</t>
  </si>
  <si>
    <t>Lolium multiflorum</t>
  </si>
  <si>
    <t>annual ryegrass, Italian ryegrass</t>
  </si>
  <si>
    <t>Lolium perenne</t>
  </si>
  <si>
    <t>Italian ryegrass, perennial rye grass, perennial ryegrass</t>
  </si>
  <si>
    <t>Lonicera morrowii</t>
  </si>
  <si>
    <t>Morrow's honeysuckle</t>
  </si>
  <si>
    <t>Lonicera tatarica</t>
  </si>
  <si>
    <t>bush honeysuckle, Tatarian honeysuckle</t>
  </si>
  <si>
    <t>Lonicera xylosteum</t>
  </si>
  <si>
    <t>dwarf honeysuckle</t>
  </si>
  <si>
    <t>Lotus corniculatus</t>
  </si>
  <si>
    <t>bird's-foot trefoil, birdfoot deervetch, birdsfoot trefoil, bloomfell, cat's clover, crowtoes, garden bird's-foot-trefoil, garden birdsfoot trefoil, ground honeysuckle</t>
  </si>
  <si>
    <t>Lotus tenuis</t>
  </si>
  <si>
    <t>narrowleaf bird's-foot trefoil, narrowleaf birdsfoot trefoil</t>
  </si>
  <si>
    <t>Lotus uliginosus</t>
  </si>
  <si>
    <t>big trefoil, greater bird's-foot trefoil, loto de los pantanos</t>
  </si>
  <si>
    <t>Lunaria annua</t>
  </si>
  <si>
    <t>annual honesty</t>
  </si>
  <si>
    <t>Luzula campestris</t>
  </si>
  <si>
    <t>field woodrush</t>
  </si>
  <si>
    <t>Lycium barbarum</t>
  </si>
  <si>
    <t>common matrimonyvine, matrimony-vine, matrimony vine, matrimonyvine</t>
  </si>
  <si>
    <t>Lycium chinense</t>
  </si>
  <si>
    <t>Chinese desert-thorn</t>
  </si>
  <si>
    <t>Lycopus europaeus</t>
  </si>
  <si>
    <t>gypsywort</t>
  </si>
  <si>
    <t>Lysimachia nummularia</t>
  </si>
  <si>
    <t>creeping jenny, moneywort</t>
  </si>
  <si>
    <t>Lysimachia punctata</t>
  </si>
  <si>
    <t>large yellow loosestrife, spotted loosestrife</t>
  </si>
  <si>
    <t>Lysimachia vulgaris</t>
  </si>
  <si>
    <t>garden loosestrife, garden yellow loosestrife</t>
  </si>
  <si>
    <t>Far away</t>
  </si>
  <si>
    <t>Lythrum hyssopifolia</t>
  </si>
  <si>
    <t>hyssop loosestrife</t>
  </si>
  <si>
    <t>Lythrum salicaria</t>
  </si>
  <si>
    <t>purple loosestrife</t>
  </si>
  <si>
    <t>Was found in refuge on past; EDRR</t>
  </si>
  <si>
    <t>Malus prunifolia</t>
  </si>
  <si>
    <t>Chinese apple, pearleaf crabapple, plumleaf crab apple, plumleaf crabapple</t>
  </si>
  <si>
    <t>Malva alcea</t>
  </si>
  <si>
    <t>hollyhock, mauve alcÃ©e, vervain mallow</t>
  </si>
  <si>
    <t>Malva moschata</t>
  </si>
  <si>
    <t>mauve musquÃ©e, musk mallow</t>
  </si>
  <si>
    <t>Malva neglecta</t>
  </si>
  <si>
    <t>buttonweed, cheeseplant, cheeseweed, common mallow, dwarf mallow, roundleaf mallow</t>
  </si>
  <si>
    <t>Malva sylvestris</t>
  </si>
  <si>
    <t>garden mallow, high mallow</t>
  </si>
  <si>
    <t>Marrubium vulgare</t>
  </si>
  <si>
    <t>horehound, white horehound</t>
  </si>
  <si>
    <t>Matricaria chamomilla</t>
  </si>
  <si>
    <t>crown mayweed, German chamomile</t>
  </si>
  <si>
    <t>Matricaria discoidea</t>
  </si>
  <si>
    <t>disc mayweed, pineapple weed, pineappleweed</t>
  </si>
  <si>
    <t>Medicago lupulina</t>
  </si>
  <si>
    <t>black medic, black medic clover, black medick, hop clover, hop medic, nonesuch, yellow trefoil</t>
  </si>
  <si>
    <t>Medicago sativa</t>
  </si>
  <si>
    <t>alfalfa</t>
  </si>
  <si>
    <t>Melilotus albus</t>
  </si>
  <si>
    <t>white sweet-clover</t>
  </si>
  <si>
    <t>On refuge, occasional but is invasive and spreads quickly</t>
  </si>
  <si>
    <t>Combine with other Melilotus sp; Forest field edge and roads, lakesides</t>
  </si>
  <si>
    <t>Melilotus officinalis</t>
  </si>
  <si>
    <t>yellow sweetclover</t>
  </si>
  <si>
    <t>Melissa officinalis</t>
  </si>
  <si>
    <t>common balm</t>
  </si>
  <si>
    <t>Mentha aquatica</t>
  </si>
  <si>
    <t>water mint</t>
  </si>
  <si>
    <t>Mentha arvensis</t>
  </si>
  <si>
    <t>field mint, wild mint</t>
  </si>
  <si>
    <t>Mentha spicata</t>
  </si>
  <si>
    <t>bush mint, spearmint</t>
  </si>
  <si>
    <t>Morus alba</t>
  </si>
  <si>
    <t>mulberry, white mulberry</t>
  </si>
  <si>
    <t>Muscari armeniacum</t>
  </si>
  <si>
    <t>Armenian grape hyacinth</t>
  </si>
  <si>
    <t>Muscari botryoides</t>
  </si>
  <si>
    <t>common grape hyacinth</t>
  </si>
  <si>
    <t>Muscari neglectum</t>
  </si>
  <si>
    <t>starch grape hyacinth, starch grapehyacinth</t>
  </si>
  <si>
    <t>Mycelis muralis</t>
  </si>
  <si>
    <t>wall-lettuce</t>
  </si>
  <si>
    <t>Myosotis arvensis</t>
  </si>
  <si>
    <t>field forget-me-not</t>
  </si>
  <si>
    <t>Myosotis discolor</t>
  </si>
  <si>
    <t>changing forget-me-not, yellowandblue forget-me-not</t>
  </si>
  <si>
    <t>Myosotis scorpioides</t>
  </si>
  <si>
    <t>forget-me-not, true forget-me-not, yelloweye forget-me-not</t>
  </si>
  <si>
    <t>Myosotis stricta</t>
  </si>
  <si>
    <t>strict forget-me-not</t>
  </si>
  <si>
    <t>Myosotis sylvatica</t>
  </si>
  <si>
    <t>woodland forget-me-not</t>
  </si>
  <si>
    <t>Myosoton aquaticum</t>
  </si>
  <si>
    <t>giant chickweed</t>
  </si>
  <si>
    <t>Myriophyllum aquaticum</t>
  </si>
  <si>
    <t>Brazilian watermilfoil, parrot's-feather, parrot feather, parrot feather watermilfoil</t>
  </si>
  <si>
    <t>Myriophyllum heterophyllum</t>
  </si>
  <si>
    <t>broadleaf water-milfoil, changeleaf parrotfeather, two-leaf water-milfoil, twoleaf watermilfoil</t>
  </si>
  <si>
    <t>Myriophyllum spicatum</t>
  </si>
  <si>
    <t>Eurasian water-milfoil, Eurasian watermilfoil, myriophylle en epi, spike watermilfoil, spiked water milfoil</t>
  </si>
  <si>
    <t>Probably Present</t>
  </si>
  <si>
    <t>Historical</t>
  </si>
  <si>
    <t xml:space="preserve">This species present on refuge according to Mike Munts </t>
  </si>
  <si>
    <t>Myrrhis odorata</t>
  </si>
  <si>
    <t>anise</t>
  </si>
  <si>
    <t>Najas minor</t>
  </si>
  <si>
    <t>brittle waternymph</t>
  </si>
  <si>
    <t>Narcissus poeticus</t>
  </si>
  <si>
    <t>poet's narcissus</t>
  </si>
  <si>
    <t>Narcissus pseudonarcissus</t>
  </si>
  <si>
    <t>common daffodil, daffodil</t>
  </si>
  <si>
    <t>Nasturtium microphyllum</t>
  </si>
  <si>
    <t>onerow yellowcress</t>
  </si>
  <si>
    <t>Nepeta cataria</t>
  </si>
  <si>
    <t>catmint, catnip, catwort, field balm</t>
  </si>
  <si>
    <t>Neslia paniculata</t>
  </si>
  <si>
    <t>ballmustard, yellow ball-mustard</t>
  </si>
  <si>
    <t>Nymphaea odorata</t>
  </si>
  <si>
    <t>American waterlily</t>
  </si>
  <si>
    <t>Not a noxious weed</t>
  </si>
  <si>
    <t>Nymphoides peltata</t>
  </si>
  <si>
    <t>yellow floating-heart</t>
  </si>
  <si>
    <t>Not in watershed; far away; easily recognized if it establishes</t>
  </si>
  <si>
    <t>Onobrychis viciifolia</t>
  </si>
  <si>
    <t>common sainfoin, sainfoin</t>
  </si>
  <si>
    <t>Onopordum acanthium</t>
  </si>
  <si>
    <t>Scotch thistle</t>
  </si>
  <si>
    <t>Very few currently; EDRR</t>
  </si>
  <si>
    <t>Origanum vulgare</t>
  </si>
  <si>
    <t>oregano</t>
  </si>
  <si>
    <t>Ornithogalum umbellatum</t>
  </si>
  <si>
    <t>Pyrenees Star of Bethlehem, sleepydick, Star-of-Bethlehem</t>
  </si>
  <si>
    <t>Panicum miliaceum</t>
  </si>
  <si>
    <t>blackseeded proso millet, broomcorn millet, broomcorn panic, hog millet, panic millet, panicum, proso, proso millet, wild millet, wild proso millet</t>
  </si>
  <si>
    <t>Papaver dubium</t>
  </si>
  <si>
    <t>blindeyes</t>
  </si>
  <si>
    <t>Papaver rhoeas</t>
  </si>
  <si>
    <t>corn poppy</t>
  </si>
  <si>
    <t>Papaver somniferum</t>
  </si>
  <si>
    <t>opium poppy</t>
  </si>
  <si>
    <t>Pastinaca sativa</t>
  </si>
  <si>
    <t>wild parsnip</t>
  </si>
  <si>
    <t>Persicaria hydropiper</t>
  </si>
  <si>
    <t>marshpepper knotweed</t>
  </si>
  <si>
    <t>Persicaria maculosa</t>
  </si>
  <si>
    <t>spotted ladysthumb</t>
  </si>
  <si>
    <t>Persicaria wallichii var. wallichii</t>
  </si>
  <si>
    <t>Himilayan knotweed</t>
  </si>
  <si>
    <t>Unknown</t>
  </si>
  <si>
    <t>No known occurrences</t>
  </si>
  <si>
    <t>Petasites japonicus</t>
  </si>
  <si>
    <t>Japanese sweet coltsfoot</t>
  </si>
  <si>
    <t>Petrorhagia saxifraga</t>
  </si>
  <si>
    <t>saxifrage pink</t>
  </si>
  <si>
    <t>Phalaris arundinacea</t>
  </si>
  <si>
    <t>reed canarygrass</t>
  </si>
  <si>
    <t>Huge management issue</t>
  </si>
  <si>
    <t>Number 1 invasive plant issue on LPO (Munts)</t>
  </si>
  <si>
    <t>Phalaris canariensis</t>
  </si>
  <si>
    <t>annual canarygrass, common canary grass, common canarygrass</t>
  </si>
  <si>
    <t>Phedimus spurius</t>
  </si>
  <si>
    <t>Caucasian stonecrop</t>
  </si>
  <si>
    <t>Phleum pratense</t>
  </si>
  <si>
    <t>common timothy, timothy</t>
  </si>
  <si>
    <t>Phragmites australis</t>
  </si>
  <si>
    <t>common reed</t>
  </si>
  <si>
    <t>Not a big issue now but….</t>
  </si>
  <si>
    <t>Physalis philadelphica</t>
  </si>
  <si>
    <t>Mexican ground-cherry, Mexican groundcherry</t>
  </si>
  <si>
    <t>Picea abies</t>
  </si>
  <si>
    <t>Norway spruce</t>
  </si>
  <si>
    <t>Pieris japonica</t>
  </si>
  <si>
    <t>Japanese pieris, lily-of-the-valley-bush</t>
  </si>
  <si>
    <t>Pinus mugo</t>
  </si>
  <si>
    <t>mugo pine</t>
  </si>
  <si>
    <t>Pinus sylvestris</t>
  </si>
  <si>
    <t>Scots pine</t>
  </si>
  <si>
    <t>Plantago lanceolata</t>
  </si>
  <si>
    <t>buckhorn plantain, English plantain, lanceleaf Indianwheat, lanceleaf plantain, narrowleaf plantain, ribgrass, ribwort</t>
  </si>
  <si>
    <t>Plantago major</t>
  </si>
  <si>
    <t>broadleaf plantain, buckhorn plantain, common plantain, great plantain, rippleseed plantain</t>
  </si>
  <si>
    <t>Platycodon grandiflorus</t>
  </si>
  <si>
    <t>balloon-flower, Chinese-bellflower</t>
  </si>
  <si>
    <t>Poa annua</t>
  </si>
  <si>
    <t>annual blue grass, annual bluegrass, walkgrass</t>
  </si>
  <si>
    <t>Poa bulbosa</t>
  </si>
  <si>
    <t>bulbous blue grass, bulbous bluegrass</t>
  </si>
  <si>
    <t>Poa compressa</t>
  </si>
  <si>
    <t>Canada bluegrass, flat-stem blue grass</t>
  </si>
  <si>
    <t>Poa pratensis</t>
  </si>
  <si>
    <t>Kentucky bluegrass</t>
  </si>
  <si>
    <t>Poa trivialis</t>
  </si>
  <si>
    <t>rough bluegrass</t>
  </si>
  <si>
    <t>Podocarpus macrophyllus</t>
  </si>
  <si>
    <t>yew plum pine</t>
  </si>
  <si>
    <t>Polygonum aviculare</t>
  </si>
  <si>
    <t>prostrate knotweed, yard knotweed</t>
  </si>
  <si>
    <t>Polygonum aviculare ssp. depressum</t>
  </si>
  <si>
    <t>common knotweed, oval-leaf knotweed, renouÃ©e Ã  petits fruits</t>
  </si>
  <si>
    <t>Polypogon monspeliensis</t>
  </si>
  <si>
    <t>annual rabbit's-foot grass, annual rabbitsfoot grass, rabbit'sfootgrass, rabbitfoot beardgrass, rabbitfoot grass, rabbitfoot polypogon, rabbitfootgrass</t>
  </si>
  <si>
    <t>Populus alba</t>
  </si>
  <si>
    <t>white poplar</t>
  </si>
  <si>
    <t>Populus deltoides</t>
  </si>
  <si>
    <t>common cottonwood, eastern cottonwood, plains cottonwood</t>
  </si>
  <si>
    <t>Populus nigra</t>
  </si>
  <si>
    <t>black cottonwood, black poplar, Lombardy's poplar</t>
  </si>
  <si>
    <t>Populus tremula</t>
  </si>
  <si>
    <t>European aspen</t>
  </si>
  <si>
    <t>Portulaca oleracea</t>
  </si>
  <si>
    <t>akulikuli-kula, common purslane, duckweed, garden purslane, little-hogweed, little hogweed, purslane, pursley, wild portulaca</t>
  </si>
  <si>
    <t>Potamogeton crispus</t>
  </si>
  <si>
    <t>curly-leaved pondweed</t>
  </si>
  <si>
    <t>In vicinity, could be huge mgmt issue</t>
  </si>
  <si>
    <t>Potentilla argentea</t>
  </si>
  <si>
    <t>silver-leaf cinquefoil, silver cinquefoil</t>
  </si>
  <si>
    <t>Potentilla inclinata</t>
  </si>
  <si>
    <t>ashy cinquefoil</t>
  </si>
  <si>
    <t>Potentilla intermedia</t>
  </si>
  <si>
    <t>downy cinquefoil</t>
  </si>
  <si>
    <t>Potentilla recta</t>
  </si>
  <si>
    <t>sulphur cinquefoil</t>
  </si>
  <si>
    <t>Widespread, sometimes managed, spreading</t>
  </si>
  <si>
    <t>Understory plant; herbicide treatments more effective in leaf stage but hard to locate</t>
  </si>
  <si>
    <t>Prunus armeniaca</t>
  </si>
  <si>
    <t>albaricoque, apricot, damasco, Siberian apricot</t>
  </si>
  <si>
    <t>Prunus avium</t>
  </si>
  <si>
    <t>sweet cherry</t>
  </si>
  <si>
    <t>Prunus cerasifera</t>
  </si>
  <si>
    <t>cherry plum, ciruela chabacana, myrobalan plum</t>
  </si>
  <si>
    <t>Prunus domestica</t>
  </si>
  <si>
    <t>European plum</t>
  </si>
  <si>
    <t>Prunus laurocerasus</t>
  </si>
  <si>
    <t>cherry laurel</t>
  </si>
  <si>
    <t>Prunus mahaleb</t>
  </si>
  <si>
    <t>Mahaleb cherry, perfumed cherry</t>
  </si>
  <si>
    <t>Prunus padus</t>
  </si>
  <si>
    <t>European bird cherry</t>
  </si>
  <si>
    <t>Prunus persica</t>
  </si>
  <si>
    <t>peach</t>
  </si>
  <si>
    <t>Psathyrostachys juncea</t>
  </si>
  <si>
    <t>Russian-wild rye, Russian wildrye</t>
  </si>
  <si>
    <t>Puccinellia distans</t>
  </si>
  <si>
    <t>European alkaligrass, spreading alkali grass, weeping alkaligrass</t>
  </si>
  <si>
    <t>Pulmonaria officinalis</t>
  </si>
  <si>
    <t>common lungwort</t>
  </si>
  <si>
    <t>Pyracantha coccinea</t>
  </si>
  <si>
    <t>scarlet firethorn</t>
  </si>
  <si>
    <t>Pyrus calleryana</t>
  </si>
  <si>
    <t>Callery pear</t>
  </si>
  <si>
    <t>Pyrus communis</t>
  </si>
  <si>
    <t>common pear, pear</t>
  </si>
  <si>
    <t>Quercus robur</t>
  </si>
  <si>
    <t>English oak</t>
  </si>
  <si>
    <t>Ranunculus repens</t>
  </si>
  <si>
    <t>creeping buttercup</t>
  </si>
  <si>
    <t>Ranunculus testiculatus</t>
  </si>
  <si>
    <t>bur buttercup, curveseed butterwort, little bur, testiculate buttercup</t>
  </si>
  <si>
    <t>Raphanus raphanistrum</t>
  </si>
  <si>
    <t>wild radish</t>
  </si>
  <si>
    <t>Raphanus sativus</t>
  </si>
  <si>
    <t>cultivated radish, garden radish, radish, wild radish</t>
  </si>
  <si>
    <t>Rhamnus cathartica</t>
  </si>
  <si>
    <t>Carolina buckthorn, common buckthorn, European buckthorn, European waythorn, Hart's thorn, nerprun cathartique</t>
  </si>
  <si>
    <t>Rhaponticum repens</t>
  </si>
  <si>
    <t>Russian knapweed</t>
  </si>
  <si>
    <t>Found 4 plants in 2015 ish; maybe eradicated?</t>
  </si>
  <si>
    <t>Rheum rhabarbarum</t>
  </si>
  <si>
    <t>garden rhubarb</t>
  </si>
  <si>
    <t>Ribes rubrum</t>
  </si>
  <si>
    <t>cultivated currant</t>
  </si>
  <si>
    <t>Ricinus communis</t>
  </si>
  <si>
    <t>agaliya, castor bean, castorbean, lama palagi, maskerekur, toto ni vavalagi, uluchula skoki</t>
  </si>
  <si>
    <t>Robinia pseudoacacia</t>
  </si>
  <si>
    <t>black locust, false acacia, yellow locust</t>
  </si>
  <si>
    <t>Rorippa sylvestris</t>
  </si>
  <si>
    <t>creeping yellow cress, creeping yellowcress, keek, yellow fieldcress</t>
  </si>
  <si>
    <t>Rosa canina</t>
  </si>
  <si>
    <t>dog rose</t>
  </si>
  <si>
    <t>Rosa multiflora</t>
  </si>
  <si>
    <t>multiflora rose</t>
  </si>
  <si>
    <t>Rosa rubiginosa</t>
  </si>
  <si>
    <t>sweetbriar rose</t>
  </si>
  <si>
    <t>Rosa rugosa</t>
  </si>
  <si>
    <t>Japanese rose, rugosa rose, rugose rose, Turkestan rose</t>
  </si>
  <si>
    <t>Rubus bifrons</t>
  </si>
  <si>
    <t>Himalayan berry</t>
  </si>
  <si>
    <t>Rubus laciniatus</t>
  </si>
  <si>
    <t>cut-leaved blackberry, cutleaf blackberry</t>
  </si>
  <si>
    <t>Rubus phoenicolasius</t>
  </si>
  <si>
    <t>Japanese wineberry, wine raspberry, wineberry</t>
  </si>
  <si>
    <t>Rubus ulmifolius</t>
  </si>
  <si>
    <t>elmleaf blackberry</t>
  </si>
  <si>
    <t>Rumex acetosa</t>
  </si>
  <si>
    <t>garden sorrel</t>
  </si>
  <si>
    <t>Rumex acetosella</t>
  </si>
  <si>
    <t>common sheep sorrel, field sorrel, red sorrel, sheep sorrel</t>
  </si>
  <si>
    <t>Rumex crispus</t>
  </si>
  <si>
    <t>curly dock, narrowleaf dock, sour dock, yellow dock</t>
  </si>
  <si>
    <t>Rumex obtusifolius</t>
  </si>
  <si>
    <t>bitter dock, bluntleaf dock</t>
  </si>
  <si>
    <t>Rumex patientia</t>
  </si>
  <si>
    <t>patience dock</t>
  </si>
  <si>
    <t>Rumex thyrsiflorus</t>
  </si>
  <si>
    <t>Sagina procumbens</t>
  </si>
  <si>
    <t>birdeye pearlwort, birdseye pearlwort, procumbent pearlwort</t>
  </si>
  <si>
    <t>Salsola kali</t>
  </si>
  <si>
    <t>prickly Russian thistle, Russian thistle, tumbleweed</t>
  </si>
  <si>
    <t>Salsola tragus</t>
  </si>
  <si>
    <t>prickly Russian thistle, tumbleweed</t>
  </si>
  <si>
    <t>Salvia aethiopis</t>
  </si>
  <si>
    <t>Mediterranean sage</t>
  </si>
  <si>
    <t>Not in vicinity; no known habitat</t>
  </si>
  <si>
    <t>Salvia officinalis</t>
  </si>
  <si>
    <t>kitchen sage</t>
  </si>
  <si>
    <t>Salvia pratensis</t>
  </si>
  <si>
    <t>introduced sage</t>
  </si>
  <si>
    <t xml:space="preserve">Within 100 mi known only in town of Colville </t>
  </si>
  <si>
    <t>Salvia sclarea</t>
  </si>
  <si>
    <t>clary, clary sage, Europe sage, salvia romana</t>
  </si>
  <si>
    <t>Only 2 known locations within 100 mi - this is a westside weed</t>
  </si>
  <si>
    <t>Salvia sylvestris</t>
  </si>
  <si>
    <t>woodland sage</t>
  </si>
  <si>
    <t>Sanguisorba minor</t>
  </si>
  <si>
    <t>salad burnet, small burnet</t>
  </si>
  <si>
    <t>Saponaria ocymoides</t>
  </si>
  <si>
    <t>rock soapwort</t>
  </si>
  <si>
    <t>Saponaria officinalis</t>
  </si>
  <si>
    <t>bouncing bet, bouncingbet, bouncingbet soapweed, soapwort, sweet Betty</t>
  </si>
  <si>
    <t>Schedonorus arundinaceus</t>
  </si>
  <si>
    <t>Schedonorus pratensis</t>
  </si>
  <si>
    <t>Scilla siberica</t>
  </si>
  <si>
    <t>Siberian squill</t>
  </si>
  <si>
    <t>Scleranthus annuus</t>
  </si>
  <si>
    <t>German knotgrass, knawel</t>
  </si>
  <si>
    <t>Sclerochloa dura</t>
  </si>
  <si>
    <t>common hardgrass, hardgrass, tufted hardgrass</t>
  </si>
  <si>
    <t>Secale cereale</t>
  </si>
  <si>
    <t>cereal rye</t>
  </si>
  <si>
    <t>Securigera varia</t>
  </si>
  <si>
    <t>crownvetch, purple crownvetch</t>
  </si>
  <si>
    <t>Sedum acre</t>
  </si>
  <si>
    <t>goldmoss stonecrop, orpin acre</t>
  </si>
  <si>
    <t>Sedum album</t>
  </si>
  <si>
    <t>white stonecrop</t>
  </si>
  <si>
    <t>Sedum hispanicum</t>
  </si>
  <si>
    <t>orpin d'Espagne, Spanish stonecrop</t>
  </si>
  <si>
    <t>Senecio viscosus</t>
  </si>
  <si>
    <t>sticky ragwort</t>
  </si>
  <si>
    <t>Senecio vulgaris</t>
  </si>
  <si>
    <t>common groundsel, old-man-in-the-spring</t>
  </si>
  <si>
    <t>Only known in residential areas in vicinity of LPO</t>
  </si>
  <si>
    <t>Setaria pumila</t>
  </si>
  <si>
    <t>cattail grass, yellow bristle grass, yellow bristlegrass</t>
  </si>
  <si>
    <t>Setaria verticillata</t>
  </si>
  <si>
    <t>bristly foxtail, bur bristlegrass, hooked bristlegrass, rough bristle grass</t>
  </si>
  <si>
    <t>Setaria viridis</t>
  </si>
  <si>
    <t>bottle grass, green bristle grass, green bristlegrass, green foxtail, pigeongrass, wild millet</t>
  </si>
  <si>
    <t>Silene chalcedonica</t>
  </si>
  <si>
    <t>maltesecross</t>
  </si>
  <si>
    <t>Silene conica</t>
  </si>
  <si>
    <t>striped corn catchfly</t>
  </si>
  <si>
    <t>Silene conoidea</t>
  </si>
  <si>
    <t>cone catchfly, weed campion, weed silene</t>
  </si>
  <si>
    <t>Silene coronaria</t>
  </si>
  <si>
    <t>rose campion</t>
  </si>
  <si>
    <t>Silene csereii</t>
  </si>
  <si>
    <t>Balkan catchfly</t>
  </si>
  <si>
    <t>Silene dioica</t>
  </si>
  <si>
    <t>red campion, red catchfly</t>
  </si>
  <si>
    <t>Silene flos-cuculi</t>
  </si>
  <si>
    <t>ragged robin</t>
  </si>
  <si>
    <t>Silene latifolia</t>
  </si>
  <si>
    <t>white cockle</t>
  </si>
  <si>
    <t>Ag, roadside weed</t>
  </si>
  <si>
    <t>Silene noctiflora</t>
  </si>
  <si>
    <t>night-flowering catchfly, nightflowering silene, sticky cockle</t>
  </si>
  <si>
    <t>Silene vulgaris</t>
  </si>
  <si>
    <t>bladder campion, bladder silene, cowbell, maiden's-tears, maiden's tears, maidenstears, rattleweed</t>
  </si>
  <si>
    <t>Silybum marianum</t>
  </si>
  <si>
    <t>blessed milk-thistle, blessed milkthistle, milk thistle, spotted thistle, variegated thistle</t>
  </si>
  <si>
    <t>Sinapis arvensis</t>
  </si>
  <si>
    <t>charlock, charlock mustard, corn-mustard, corn mustard, wild mustard</t>
  </si>
  <si>
    <t>Sisymbrium altissimum</t>
  </si>
  <si>
    <t>Jim Hill mustard, tall hedge-mustard, tall mustard, tall tumblemustard, tumble mustard, tumblemustard, tumbleweed mustard</t>
  </si>
  <si>
    <t>Sisymbrium loeselii</t>
  </si>
  <si>
    <t>false London rocket, small tumbleweed mustard, tall hedgemustard, tallhedge mustard</t>
  </si>
  <si>
    <t>Solanum dulcamara</t>
  </si>
  <si>
    <t>bitter nightshade, bittersweet nightshade, blue nightshade, climbing nightshade, European bittersweet, fellenwort, woody nightshade</t>
  </si>
  <si>
    <t>Solanum elaeagnifolium</t>
  </si>
  <si>
    <t>silverleaf nightshade, tomato weed, trompillo, white horsenettle, white nightshade</t>
  </si>
  <si>
    <t>Solanum nigrum</t>
  </si>
  <si>
    <t>black nightshade, deadly nightshade, garden nightshade</t>
  </si>
  <si>
    <t>Solanum rostratum</t>
  </si>
  <si>
    <t>buffalobur</t>
  </si>
  <si>
    <t>Not known within 100 mi of LPO</t>
  </si>
  <si>
    <t>Solanum sarrachoides</t>
  </si>
  <si>
    <t>Solanum tuberosum</t>
  </si>
  <si>
    <t>Irish potato</t>
  </si>
  <si>
    <t>Sonchus arvensis</t>
  </si>
  <si>
    <t>perennial sowthistle</t>
  </si>
  <si>
    <t>Only known in residential/industrial areas in vicinity of LPO</t>
  </si>
  <si>
    <t>In Chewelah</t>
  </si>
  <si>
    <t>Sonchus arvensis ssp. arvensis</t>
  </si>
  <si>
    <t>creeping sowthistle, field sow-thistle, field sowthistle, perennial sowthistle</t>
  </si>
  <si>
    <t>Sonchus asper</t>
  </si>
  <si>
    <t>perennial sowthistle, prickly sow thistle, prickly sowthistle, spiny-leaf sow-thistle, spiny sowthistle</t>
  </si>
  <si>
    <t>Sonchus oleraceus</t>
  </si>
  <si>
    <t>annual sowthistle, common sow-thistle, common sowthistle, pualele, sow-thistle, sow thistle</t>
  </si>
  <si>
    <t>Sorbaria kirilowii</t>
  </si>
  <si>
    <t>giant false spiraea</t>
  </si>
  <si>
    <t>Sorbaria sorbifolia</t>
  </si>
  <si>
    <t>false spiraea</t>
  </si>
  <si>
    <t>Sorbus aucuparia</t>
  </si>
  <si>
    <t>European mountain-ash, rowan, rowan-berry</t>
  </si>
  <si>
    <t>Sorghum bicolor</t>
  </si>
  <si>
    <t>black amber, broom-corn, broomcorn, chicken corn, shatter cane, shattercane, sorghum, wild cane</t>
  </si>
  <si>
    <t>Spergularia rubra</t>
  </si>
  <si>
    <t>purple sandspurry, red sandspurry</t>
  </si>
  <si>
    <t>Spinacia oleracea</t>
  </si>
  <si>
    <t>spinach</t>
  </si>
  <si>
    <t>Spiraea japonica</t>
  </si>
  <si>
    <t>Japanese meadowsweet, Japanese spiraea</t>
  </si>
  <si>
    <t>Stachys byzantina</t>
  </si>
  <si>
    <t>woolly hedgenettle</t>
  </si>
  <si>
    <t>Stellaria graminea</t>
  </si>
  <si>
    <t>grass-leaf starwort, grass-like starwort, grassleaved stichwort, grassy starwort, lesser starwort, little starwort</t>
  </si>
  <si>
    <t>Stellaria media</t>
  </si>
  <si>
    <t>chickweed, common chickweed, nodding chickweed</t>
  </si>
  <si>
    <t>Symphytum officinale</t>
  </si>
  <si>
    <t>common comfrey</t>
  </si>
  <si>
    <t>Syringa vulgaris</t>
  </si>
  <si>
    <t>common lilac</t>
  </si>
  <si>
    <t>Taeniatherum caput-medusae</t>
  </si>
  <si>
    <t>medusahead, medusahead rye</t>
  </si>
  <si>
    <t>Tamarix gallica</t>
  </si>
  <si>
    <t>French tamarisk, saltcedar, tamarisk, tamarix</t>
  </si>
  <si>
    <t>Tamarix parviflora</t>
  </si>
  <si>
    <t>saltcedar, small-flower tamarisk, smallflower tamarisk, tamarisk, tamarix</t>
  </si>
  <si>
    <t>Tamarix ramosissima</t>
  </si>
  <si>
    <t>salt cedar, saltcedar, tamarisk, tamarix</t>
  </si>
  <si>
    <t>Tanacetum balsamita</t>
  </si>
  <si>
    <t>costmary</t>
  </si>
  <si>
    <t>Tanacetum parthenium</t>
  </si>
  <si>
    <t>feverfew</t>
  </si>
  <si>
    <t>Tanacetum vulgare</t>
  </si>
  <si>
    <t>common tansy</t>
  </si>
  <si>
    <t>FWSpecies, WeedInv2017, GBIF</t>
  </si>
  <si>
    <t>Primarily riparian</t>
  </si>
  <si>
    <t>Taraxacum erythrospermum</t>
  </si>
  <si>
    <t>rock dandelion</t>
  </si>
  <si>
    <t>Taraxacum officinale</t>
  </si>
  <si>
    <t>blowball, common dandelion, dandelion, faceclock</t>
  </si>
  <si>
    <t>Taraxacum officinale ssp. officinale</t>
  </si>
  <si>
    <t>common dandelion, lesser hawkbit, wandering dandelion</t>
  </si>
  <si>
    <t>Taxus baccata</t>
  </si>
  <si>
    <t>English yew, European yew</t>
  </si>
  <si>
    <t>Thinopyrum elongatum</t>
  </si>
  <si>
    <t>Thinopyrum intermedium</t>
  </si>
  <si>
    <t>intermediate wheatgrass</t>
  </si>
  <si>
    <t>Thlaspi arvense</t>
  </si>
  <si>
    <t>fanweed, field pennycress, Frenchweed, pennycress, stinkweed</t>
  </si>
  <si>
    <t>GBIF, INHABIT, INHABIT</t>
  </si>
  <si>
    <t>Thunbergia alata</t>
  </si>
  <si>
    <t>blackeyed Susan vine</t>
  </si>
  <si>
    <t>Thymelaea passerina</t>
  </si>
  <si>
    <t>mezereon, passarine annuelle, spurge flax</t>
  </si>
  <si>
    <t>Tilia platyphyllos</t>
  </si>
  <si>
    <t>largeleaf linden</t>
  </si>
  <si>
    <t>Torilis arvensis</t>
  </si>
  <si>
    <t>Canada hedgeparsley, hedge parsley, hedgeparsley, spreading hedgeparsley</t>
  </si>
  <si>
    <t>Tragopogon dubius</t>
  </si>
  <si>
    <t>common salsify, goat's beard, goatsbeard, meadow goat's-beard, salsifis majeur, salsify, western goat's beard, western salsify, wild oysterplant, yellow goat's beard, yellow salsify</t>
  </si>
  <si>
    <t>Tragopogon miscellus</t>
  </si>
  <si>
    <t>hybrid goat's-beard, Moscow salsify</t>
  </si>
  <si>
    <t>Tragopogon porrifolius</t>
  </si>
  <si>
    <t>common salsify, goatsbeard, purple salsify, salsify</t>
  </si>
  <si>
    <t>Tragopogon pratensis</t>
  </si>
  <si>
    <t>Jack-go-to-bed-at-noon, meadow salsify</t>
  </si>
  <si>
    <t>Tribulus cistoides</t>
  </si>
  <si>
    <t>Jamaican feverplant, puncture vine</t>
  </si>
  <si>
    <t>&gt;100 miles (&gt;160 km)</t>
  </si>
  <si>
    <t>Tribulus terrestris</t>
  </si>
  <si>
    <t>puncture vine</t>
  </si>
  <si>
    <t>Trifolium arvense</t>
  </si>
  <si>
    <t>hairy clover, hare's foot clover, oldfield clover, rabbit-foot clover, rabbitfoot clover, stone clover</t>
  </si>
  <si>
    <t>Trifolium aureum</t>
  </si>
  <si>
    <t>golden clover</t>
  </si>
  <si>
    <t>Trifolium campestre</t>
  </si>
  <si>
    <t>big hop clover, field clover, large hop clover, lesser hop clover, low hop clover</t>
  </si>
  <si>
    <t>Trifolium dubium</t>
  </si>
  <si>
    <t>hop clover, smallhop clover, suckling clover</t>
  </si>
  <si>
    <t>Trifolium fragiferum</t>
  </si>
  <si>
    <t>strawberry clover</t>
  </si>
  <si>
    <t>Trifolium hybridum</t>
  </si>
  <si>
    <t>alsike clover</t>
  </si>
  <si>
    <t>Trifolium incarnatum</t>
  </si>
  <si>
    <t>crimson clover</t>
  </si>
  <si>
    <t>Trifolium pratense</t>
  </si>
  <si>
    <t>red clover</t>
  </si>
  <si>
    <t>Trifolium repens</t>
  </si>
  <si>
    <t>Dutch clover, ladino clover, white clover, white Dutch clover</t>
  </si>
  <si>
    <t>Tripleurospermum inodorum</t>
  </si>
  <si>
    <t>scentless false mayweed</t>
  </si>
  <si>
    <t>Sparse in area, not a priority species</t>
  </si>
  <si>
    <t>Triticum aestivum</t>
  </si>
  <si>
    <t>common wheat, wheat</t>
  </si>
  <si>
    <t>Tropaeolum majus</t>
  </si>
  <si>
    <t>nasturtium</t>
  </si>
  <si>
    <t>Tulipa gesneriana</t>
  </si>
  <si>
    <t>Didier's tulip</t>
  </si>
  <si>
    <t>Tussilago farfara</t>
  </si>
  <si>
    <t>colts foot, coltsfoot</t>
  </si>
  <si>
    <t>Typha angustifolia</t>
  </si>
  <si>
    <t>narrow-leaf cat-tail, narrowleaf cattail</t>
  </si>
  <si>
    <t>Ulex europaeus</t>
  </si>
  <si>
    <t>common gorse, furze, gorse, whin</t>
  </si>
  <si>
    <t>Ulmus parvifolia</t>
  </si>
  <si>
    <t>Chinese elm, lacebark elm</t>
  </si>
  <si>
    <t>Ulmus pumila</t>
  </si>
  <si>
    <t>Chinese elm, Siberian elm</t>
  </si>
  <si>
    <t>Urtica urens</t>
  </si>
  <si>
    <t>burning nettle, dwarf nettle</t>
  </si>
  <si>
    <t>Valerianella locusta</t>
  </si>
  <si>
    <t>Lewiston cornsalad</t>
  </si>
  <si>
    <t>Vallisneria americana</t>
  </si>
  <si>
    <t>American eelgrass, eel-grass, watercelery</t>
  </si>
  <si>
    <t>Ventenata dubia</t>
  </si>
  <si>
    <t>North Africa grass, ventenata</t>
  </si>
  <si>
    <t>Munts, GBIF, INHABIT</t>
  </si>
  <si>
    <t>On refuge according to M Munts</t>
  </si>
  <si>
    <t>Verbascum blattaria</t>
  </si>
  <si>
    <t>moth mullein</t>
  </si>
  <si>
    <t>Verbascum nigrum</t>
  </si>
  <si>
    <t>black mullein</t>
  </si>
  <si>
    <t>Verbascum phoeniceum</t>
  </si>
  <si>
    <t>purple mullein</t>
  </si>
  <si>
    <t>Verbascum thapsus</t>
  </si>
  <si>
    <t>common mullein</t>
  </si>
  <si>
    <t>Spreading into open areas, fields</t>
  </si>
  <si>
    <t>Verbena officinalis</t>
  </si>
  <si>
    <t>herb of the cross</t>
  </si>
  <si>
    <t>Veronica arvensis</t>
  </si>
  <si>
    <t>common speedwell, corn speedwell, rock speedwell, wall speedwell</t>
  </si>
  <si>
    <t>Veronica biloba</t>
  </si>
  <si>
    <t>bilobed speedwell, twolobe speedwell, twolobed speedwell</t>
  </si>
  <si>
    <t>Veronica chamaedrys</t>
  </si>
  <si>
    <t>germander speedwell</t>
  </si>
  <si>
    <t>Veronica officinalis</t>
  </si>
  <si>
    <t>common gypsyweed</t>
  </si>
  <si>
    <t>Veronica persica</t>
  </si>
  <si>
    <t>bird-eye speedwell, birdseye speedwell, Persian speedwell, winter speedwell</t>
  </si>
  <si>
    <t>Veronica serpyllifolia</t>
  </si>
  <si>
    <t>thyme-leaf speedwell, thymeleaf speedwell</t>
  </si>
  <si>
    <t>Veronica verna</t>
  </si>
  <si>
    <t>spring speedwell</t>
  </si>
  <si>
    <t>Viburnum lantana</t>
  </si>
  <si>
    <t>wayfaring tree, wayfaringtree</t>
  </si>
  <si>
    <t>Viburnum plicatum</t>
  </si>
  <si>
    <t>Japanese snowball</t>
  </si>
  <si>
    <t>Vicia cracca</t>
  </si>
  <si>
    <t>bird vetch, cow vetch, tufted vetch</t>
  </si>
  <si>
    <t>Vicia hirsuta</t>
  </si>
  <si>
    <t>hairy vetch, tiny vetch</t>
  </si>
  <si>
    <t>Vicia sativa</t>
  </si>
  <si>
    <t>common vetch, garden vetch, narrowleaf vetch, tare</t>
  </si>
  <si>
    <t>Vicia tetrasperma</t>
  </si>
  <si>
    <t>lentil vetch, slender vetch, sparrow vetch</t>
  </si>
  <si>
    <t>Vicia villosa</t>
  </si>
  <si>
    <t>hairy vetch, winter vetch, woolly vetch</t>
  </si>
  <si>
    <t>Vinca major</t>
  </si>
  <si>
    <t>bigleaf periwinkle, greater periwinkle, periwinkle</t>
  </si>
  <si>
    <t>Vinca minor</t>
  </si>
  <si>
    <t>common periwinkle, lesser periwinkle, myrtle</t>
  </si>
  <si>
    <t>Viola arvensis</t>
  </si>
  <si>
    <t>European field pansy, field violet, wild pansy</t>
  </si>
  <si>
    <t>Viola odorata</t>
  </si>
  <si>
    <t>sweet violet</t>
  </si>
  <si>
    <t>Viola tricolor</t>
  </si>
  <si>
    <t>Johnny-jump-up, pansy violet</t>
  </si>
  <si>
    <t>Vitis vinifera</t>
  </si>
  <si>
    <t>wine grape</t>
  </si>
  <si>
    <t>Vulpia bromoides</t>
  </si>
  <si>
    <t>brome fescue, brome six-weeks grass, desert fescue</t>
  </si>
  <si>
    <t>Vulpia myuros</t>
  </si>
  <si>
    <t>foxtail fescue, rat-tail fescue, rat-tailed fescue, rattail fescue</t>
  </si>
  <si>
    <t>Zea mays</t>
  </si>
  <si>
    <t>corn</t>
  </si>
  <si>
    <t>Zygophyllum fabago</t>
  </si>
  <si>
    <t>Syrian beancaper</t>
  </si>
  <si>
    <t>Purshia tridentata</t>
  </si>
  <si>
    <t>bitterbrush</t>
  </si>
  <si>
    <t>Not native to northeast WA;  planted by FWS in 1960s</t>
  </si>
  <si>
    <t>CommonName</t>
  </si>
  <si>
    <t>ScientificName</t>
  </si>
  <si>
    <t>name_usage</t>
  </si>
  <si>
    <t>unaccept_reason</t>
  </si>
  <si>
    <t>scientific_name accepted</t>
  </si>
  <si>
    <t>author accepted</t>
  </si>
  <si>
    <t>tsn accepted</t>
  </si>
  <si>
    <t>TaxonCode</t>
  </si>
  <si>
    <t>vernacular_name</t>
  </si>
  <si>
    <t>Admin</t>
  </si>
  <si>
    <t>Unit</t>
  </si>
  <si>
    <t>Limit Extrapolation?</t>
  </si>
  <si>
    <t>Map Type</t>
  </si>
  <si>
    <t>SuitableArea (Acres)</t>
  </si>
  <si>
    <t>SuitableArea (%)</t>
  </si>
  <si>
    <t>Environmental Extrapolation (Acres)</t>
  </si>
  <si>
    <t>Environmental Extrapolation (%)</t>
  </si>
  <si>
    <t># Records Within Unit</t>
  </si>
  <si>
    <t># Records Within 50 miles</t>
  </si>
  <si>
    <t># Records Within 100 miles</t>
  </si>
  <si>
    <t>Distance to Nearest Record (Miles)</t>
  </si>
  <si>
    <t>Velvet leaf</t>
  </si>
  <si>
    <t>accepted</t>
  </si>
  <si>
    <t>Medik.</t>
  </si>
  <si>
    <t>butterprint, buttonweed, China jute, Indian hemp, Indian mallow, pie-marker, velvetleaf, velvetleaf Indian mallow</t>
  </si>
  <si>
    <t>FWS</t>
  </si>
  <si>
    <t>Little Pend Oreille National Wildlife Refuge</t>
  </si>
  <si>
    <t>yes</t>
  </si>
  <si>
    <t>Balanced</t>
  </si>
  <si>
    <t>Maxim.</t>
  </si>
  <si>
    <t>L.</t>
  </si>
  <si>
    <t>Sycamore maple</t>
  </si>
  <si>
    <t>Japanese chaff flower</t>
  </si>
  <si>
    <t>Achyranthes japonica</t>
  </si>
  <si>
    <t>(Miq.) Nakai</t>
  </si>
  <si>
    <t>Jointed goatgrass</t>
  </si>
  <si>
    <t>Host</t>
  </si>
  <si>
    <t>Bishop's goutweed</t>
  </si>
  <si>
    <t>Horse chestnut</t>
  </si>
  <si>
    <t>Sticky snakeroot</t>
  </si>
  <si>
    <t>Ageratina adenophora</t>
  </si>
  <si>
    <t>(Spreng.) King &amp; H. Rob.</t>
  </si>
  <si>
    <t>crofton weed, Maui pamakani, Mexican devil, sticky snakeroot</t>
  </si>
  <si>
    <t>Crested wheatgrass</t>
  </si>
  <si>
    <t>(L.) Gaertn.</t>
  </si>
  <si>
    <t>Creeping bentgrass</t>
  </si>
  <si>
    <t>Tree of heaven</t>
  </si>
  <si>
    <t>(Mill.) Swingle</t>
  </si>
  <si>
    <t>Chocolate vine</t>
  </si>
  <si>
    <t>Akebia quinata</t>
  </si>
  <si>
    <t>(Houtt.) Decne.</t>
  </si>
  <si>
    <t>chocolate vine</t>
  </si>
  <si>
    <t>Silktree</t>
  </si>
  <si>
    <t>Albizia julibrissin</t>
  </si>
  <si>
    <t>Durazz.</t>
  </si>
  <si>
    <t>mimosa, powderpuff tree, silk tree, silktree</t>
  </si>
  <si>
    <t>Camelthorn</t>
  </si>
  <si>
    <t>Alhagi maurorum</t>
  </si>
  <si>
    <t>camelthorn</t>
  </si>
  <si>
    <t>Garlic mustard</t>
  </si>
  <si>
    <t>(M. Bieb.) Cavara &amp; Grande</t>
  </si>
  <si>
    <t>European beachgrass</t>
  </si>
  <si>
    <t>Ammophila arenaria</t>
  </si>
  <si>
    <t>(L.) Link</t>
  </si>
  <si>
    <t>Amur peppervine</t>
  </si>
  <si>
    <t>Ampelopsis brevipedunculata</t>
  </si>
  <si>
    <t>(Maxim.) Trautv.</t>
  </si>
  <si>
    <t>Amur peppervine, creeper, porcelainberry, wild grape</t>
  </si>
  <si>
    <t>Sweet vernalgrass</t>
  </si>
  <si>
    <t>Wild chervil</t>
  </si>
  <si>
    <t>(L.) Hoffm.</t>
  </si>
  <si>
    <t>bur chervil, cow parsley, keck, wild chervil</t>
  </si>
  <si>
    <t>Coral ardisia</t>
  </si>
  <si>
    <t>Ardisia crenata</t>
  </si>
  <si>
    <t>Sims</t>
  </si>
  <si>
    <t>coral ardisia, hen's eyes</t>
  </si>
  <si>
    <t>Tall oatgrass</t>
  </si>
  <si>
    <t>(L.) P. Beauv. ex J. Presl &amp; C. Presl</t>
  </si>
  <si>
    <t>Common wormwood</t>
  </si>
  <si>
    <t>Italian arum</t>
  </si>
  <si>
    <t>Arum italicum</t>
  </si>
  <si>
    <t>Mill.</t>
  </si>
  <si>
    <t>Italian lords and ladies</t>
  </si>
  <si>
    <t>Giant reed</t>
  </si>
  <si>
    <t>Arundo donax</t>
  </si>
  <si>
    <t>giant reed, giantreed</t>
  </si>
  <si>
    <t>Wild oat</t>
  </si>
  <si>
    <t>Leatherleaf mahonia</t>
  </si>
  <si>
    <t>Fortune</t>
  </si>
  <si>
    <t>DC.</t>
  </si>
  <si>
    <t>Hoary alyssum</t>
  </si>
  <si>
    <t>(L.) DC.</t>
  </si>
  <si>
    <t>Yellow bluestem</t>
  </si>
  <si>
    <t>Bothriochloa ischaemum</t>
  </si>
  <si>
    <t>(L.) Keng</t>
  </si>
  <si>
    <t>Turkestan beard grass, yellow bluestem</t>
  </si>
  <si>
    <t>False brome</t>
  </si>
  <si>
    <t>Brachypodium sylvaticum</t>
  </si>
  <si>
    <t>(Huds.) P. Beauv.</t>
  </si>
  <si>
    <t>slender false brome</t>
  </si>
  <si>
    <t>Asian mustard</t>
  </si>
  <si>
    <t>Brassica tournefortii</t>
  </si>
  <si>
    <t>Gouan</t>
  </si>
  <si>
    <t>African mustard, Asian mustard, Tournefort's birdrape, wild turnip</t>
  </si>
  <si>
    <t>Rattlesnake grass</t>
  </si>
  <si>
    <t>Field brome</t>
  </si>
  <si>
    <t>Rattlesnake brome</t>
  </si>
  <si>
    <t>Fisch. &amp; C.A. Mey.</t>
  </si>
  <si>
    <t>Ripgut brome</t>
  </si>
  <si>
    <t>Bromus diandrus</t>
  </si>
  <si>
    <t>Roth</t>
  </si>
  <si>
    <t>ripgut brome</t>
  </si>
  <si>
    <t>Soft brome</t>
  </si>
  <si>
    <t>Smooth brome</t>
  </si>
  <si>
    <t>Leyss.</t>
  </si>
  <si>
    <t>Red brome</t>
  </si>
  <si>
    <t>Bromus rubens</t>
  </si>
  <si>
    <t>foxtail brome, red brome</t>
  </si>
  <si>
    <t>Rye brome</t>
  </si>
  <si>
    <t>Cheatgrass</t>
  </si>
  <si>
    <t>cheat grass, cheatgrass, downy brome, early chess, military grass, wild oats</t>
  </si>
  <si>
    <t>Paper mulberry</t>
  </si>
  <si>
    <t>Broussonetia papyrifera</t>
  </si>
  <si>
    <t>(L.) L'HÃ©r. ex Vent.</t>
  </si>
  <si>
    <t>paper mulberry, wauke</t>
  </si>
  <si>
    <t>White bryony</t>
  </si>
  <si>
    <t>Flowering rush</t>
  </si>
  <si>
    <t>Narrowleaf bittercress</t>
  </si>
  <si>
    <t>Cardamine impatiens</t>
  </si>
  <si>
    <t>narrowleaf bittercress</t>
  </si>
  <si>
    <t>Balloon vine</t>
  </si>
  <si>
    <t>Cardiospermum halicacabum</t>
  </si>
  <si>
    <t>balloonvine, love in a puff</t>
  </si>
  <si>
    <t>Spiny plumeless thistle</t>
  </si>
  <si>
    <t>Musk thistle</t>
  </si>
  <si>
    <t>Italian thistle</t>
  </si>
  <si>
    <t>Carduus pycnocephalus</t>
  </si>
  <si>
    <t>compact-headed thistle, Italian plumeless thistle, Italian thistle</t>
  </si>
  <si>
    <t>Oriental bittersweet</t>
  </si>
  <si>
    <t>Celastrus orbiculatus</t>
  </si>
  <si>
    <t>Thunb.</t>
  </si>
  <si>
    <t>Asian bittersweet, Asiatic bittersweet, oriental bittersweet, tsuru-ume-mo-doki</t>
  </si>
  <si>
    <t>Buffelgrass</t>
  </si>
  <si>
    <t>Cenchrus ciliaris</t>
  </si>
  <si>
    <t>buffelgrass</t>
  </si>
  <si>
    <t>Fountaingrass</t>
  </si>
  <si>
    <t>Cenchrus setaceus</t>
  </si>
  <si>
    <t>(Forssk.) Morrone</t>
  </si>
  <si>
    <t>Purple starthistle</t>
  </si>
  <si>
    <t>Centaurea calcitrapa</t>
  </si>
  <si>
    <t>purple starthistle, red star-thistle, red star thistle</t>
  </si>
  <si>
    <t>Diffuse knapweed</t>
  </si>
  <si>
    <t>Lam.</t>
  </si>
  <si>
    <t>diffuse knapweed, white knapweed</t>
  </si>
  <si>
    <t>Iberian starthistle</t>
  </si>
  <si>
    <t>Centaurea iberica</t>
  </si>
  <si>
    <t>Trevir. ex Spreng.</t>
  </si>
  <si>
    <t>Iberian knapweed, Iberian star thistle, Iberian starthistle</t>
  </si>
  <si>
    <t>Malta starthistle</t>
  </si>
  <si>
    <t>Centaurea melitensis</t>
  </si>
  <si>
    <t>Malta starthistle, Maltese star-thistle, Maltese star thistle, Napa thistle, spotted knapweed, tocalote</t>
  </si>
  <si>
    <t>Yellow starthistle</t>
  </si>
  <si>
    <t>yellow star-thistle, yellow star thistle, yellow starthistle</t>
  </si>
  <si>
    <t>Spotted knapweed</t>
  </si>
  <si>
    <t>Squarrose knapweed</t>
  </si>
  <si>
    <t>Centaurea virgata</t>
  </si>
  <si>
    <t>squarrose knapweed</t>
  </si>
  <si>
    <t>Rush skeletonweed</t>
  </si>
  <si>
    <t>hogbite, rush skeletonweed, skeletonweed</t>
  </si>
  <si>
    <t>Purple mustard</t>
  </si>
  <si>
    <t>(Pall.) DC.</t>
  </si>
  <si>
    <t>Camphortree</t>
  </si>
  <si>
    <t>Cinnamomum camphora</t>
  </si>
  <si>
    <t>(L.) J. Presl</t>
  </si>
  <si>
    <t>camphor laurel, camphor tree, camphortree</t>
  </si>
  <si>
    <t>(L.) Scop.</t>
  </si>
  <si>
    <t>Californian thistle, Canada thistle, Canadian thistle, creeping thistle, field thistle</t>
  </si>
  <si>
    <t>Bull thistle</t>
  </si>
  <si>
    <t>(Savi) Ten.</t>
  </si>
  <si>
    <t>Coco yam</t>
  </si>
  <si>
    <t>Colocasia esculenta</t>
  </si>
  <si>
    <t>(L.) Schott</t>
  </si>
  <si>
    <t>coco yam, wild taro</t>
  </si>
  <si>
    <t>Poison hemlock</t>
  </si>
  <si>
    <t>cigue maculee, cigue tachetee, deadly hemlock, poison-hemlock, poison hemlock, poison parsley</t>
  </si>
  <si>
    <t>Purple pampasgrass</t>
  </si>
  <si>
    <t>Cortaderia jubata</t>
  </si>
  <si>
    <t>(Lemoine) Stapf</t>
  </si>
  <si>
    <t>Andean pampas grass, pampasgrass, purple pampas grass, purple pampasgrass, selloa pampas grass, selloa pampasgrass</t>
  </si>
  <si>
    <t>Pampasgrass</t>
  </si>
  <si>
    <t>Cortaderia selloana</t>
  </si>
  <si>
    <t>(Schult. &amp; Schult. f.) Asch. &amp; Graebn.</t>
  </si>
  <si>
    <t>pampas grass, silver pampas grass, Uruguayan pampas grass, Uruguayan pampasgrass</t>
  </si>
  <si>
    <t>Smooth hawthorn</t>
  </si>
  <si>
    <t>(Poir.) DC.</t>
  </si>
  <si>
    <t>Oneseed hawthorn</t>
  </si>
  <si>
    <t>Jacq.</t>
  </si>
  <si>
    <t>Common crupina</t>
  </si>
  <si>
    <t>Crupina vulgaris</t>
  </si>
  <si>
    <t>Cass.</t>
  </si>
  <si>
    <t>bearded creeper, common crupina</t>
  </si>
  <si>
    <t>Bermudagrass</t>
  </si>
  <si>
    <t>(L.) Pers.</t>
  </si>
  <si>
    <t>Houndstongue</t>
  </si>
  <si>
    <t>common houndstongue, gypsy-flower, gypsyflower, hound's tongue, houndstongue</t>
  </si>
  <si>
    <t>Scotch broom</t>
  </si>
  <si>
    <t>Orchardgrass</t>
  </si>
  <si>
    <t>Cape-ivy</t>
  </si>
  <si>
    <t>Delairea odorata</t>
  </si>
  <si>
    <t>Lem.</t>
  </si>
  <si>
    <t>Cape-ivy, Cape ivy, German ivy, Italian ivy</t>
  </si>
  <si>
    <t>Air potato</t>
  </si>
  <si>
    <t>Dioscorea bulbifera</t>
  </si>
  <si>
    <t>air potato, air yam, bitter yam</t>
  </si>
  <si>
    <t>Fuller's teasel</t>
  </si>
  <si>
    <t>common teasel, Fuller's teasel, teasel, venuscup teasle</t>
  </si>
  <si>
    <t>Cutleaf teasel</t>
  </si>
  <si>
    <t>Dipsacus laciniatus</t>
  </si>
  <si>
    <t>cutleaf teasel</t>
  </si>
  <si>
    <t>Stinkwort</t>
  </si>
  <si>
    <t>Dittrichia graveolens</t>
  </si>
  <si>
    <t>(L.) Greuter</t>
  </si>
  <si>
    <t>stinkwort</t>
  </si>
  <si>
    <t>Cat's claw creeper</t>
  </si>
  <si>
    <t>Dolichandra unguis-cati</t>
  </si>
  <si>
    <t>(L.) L.G. Lohmann</t>
  </si>
  <si>
    <t>catclaw vine, claw vine</t>
  </si>
  <si>
    <t>Viper's bugloss</t>
  </si>
  <si>
    <t>blueweed, common echium, common viper's bugloss, common vipersbugloss</t>
  </si>
  <si>
    <t>Russian olive</t>
  </si>
  <si>
    <t>Autumn olive</t>
  </si>
  <si>
    <t>Elaeagnus umbellata</t>
  </si>
  <si>
    <t>autumn olive, oleaster</t>
  </si>
  <si>
    <t>Broad leaved helleborine</t>
  </si>
  <si>
    <t>(L.) Crantz</t>
  </si>
  <si>
    <t>Weeping lovegrass</t>
  </si>
  <si>
    <t>Eragrostis curvula</t>
  </si>
  <si>
    <t>(Schrad.) Nees</t>
  </si>
  <si>
    <t>weeping lovegrass</t>
  </si>
  <si>
    <t>Redstem filaree</t>
  </si>
  <si>
    <t>(L.) L'HÃ©r. ex Aiton</t>
  </si>
  <si>
    <t>Burning bush</t>
  </si>
  <si>
    <t>(Thunb.) Siebold</t>
  </si>
  <si>
    <t>Cypress spurge</t>
  </si>
  <si>
    <t>Leafy spurge</t>
  </si>
  <si>
    <t>Euphorbia esula/virgata</t>
  </si>
  <si>
    <t>Eggleaf spurge</t>
  </si>
  <si>
    <t>Euphorbia oblongata</t>
  </si>
  <si>
    <t>Griseb.</t>
  </si>
  <si>
    <t>egg-leaf spurge, eggleaf spurge, oblong spurge</t>
  </si>
  <si>
    <t>Fallopia japonica</t>
  </si>
  <si>
    <t>(Houtt.) Ronse Decr.</t>
  </si>
  <si>
    <t>Giant knotweed</t>
  </si>
  <si>
    <t>(F. Schmidt) Ronse Decr.</t>
  </si>
  <si>
    <t>(Chrtek &amp; ChrtkovÃ¡) J.P. Bailey</t>
  </si>
  <si>
    <t>Tall fescue</t>
  </si>
  <si>
    <t>Festuca arundinacea</t>
  </si>
  <si>
    <t>not accepted</t>
  </si>
  <si>
    <t>other, see comments</t>
  </si>
  <si>
    <t>(Schreb.) Dumort.</t>
  </si>
  <si>
    <t>Fig buttercup</t>
  </si>
  <si>
    <t>Ficaria verna</t>
  </si>
  <si>
    <t>synonym</t>
  </si>
  <si>
    <t>Ranunculus ficaria</t>
  </si>
  <si>
    <t>fig buttercup</t>
  </si>
  <si>
    <t>Sweet fennel</t>
  </si>
  <si>
    <t>French broom</t>
  </si>
  <si>
    <t>Genista monspessulana</t>
  </si>
  <si>
    <t>(L.) L.A.S. Johnson</t>
  </si>
  <si>
    <t>Cape broom, French broom, Montpellier broom</t>
  </si>
  <si>
    <t>Shining geranium</t>
  </si>
  <si>
    <t>Geranium lucidum</t>
  </si>
  <si>
    <t>shining geranium</t>
  </si>
  <si>
    <t>Halogeton</t>
  </si>
  <si>
    <t>Halogeton glomeratus</t>
  </si>
  <si>
    <t>(M. Bieb.) C.A. Mey.</t>
  </si>
  <si>
    <t>barilla, saltlover</t>
  </si>
  <si>
    <t>Dames rocket</t>
  </si>
  <si>
    <t>Orange hawkweed</t>
  </si>
  <si>
    <t>Meadow hawkweed</t>
  </si>
  <si>
    <t>Dumort.</t>
  </si>
  <si>
    <t>Tall hawkweed</t>
  </si>
  <si>
    <t>Hieracium piloselloides</t>
  </si>
  <si>
    <t>Vill.</t>
  </si>
  <si>
    <t>kingdevil, tall hawkweed</t>
  </si>
  <si>
    <t>Velvet grass</t>
  </si>
  <si>
    <t>Mouse barley</t>
  </si>
  <si>
    <t>Black henbane</t>
  </si>
  <si>
    <t>black henbane, henbane</t>
  </si>
  <si>
    <t>St. johnswort</t>
  </si>
  <si>
    <t>Hairy cat's ear</t>
  </si>
  <si>
    <t>Chinese holly</t>
  </si>
  <si>
    <t>Ilex cornuta</t>
  </si>
  <si>
    <t>Lindl. &amp; Paxton</t>
  </si>
  <si>
    <t>Chinese holly, horned holly</t>
  </si>
  <si>
    <t>Ornamental jewelweed</t>
  </si>
  <si>
    <t>Royle</t>
  </si>
  <si>
    <t>Cogongrass</t>
  </si>
  <si>
    <t>Imperata cylindrica</t>
  </si>
  <si>
    <t>(L.) Raeusch.</t>
  </si>
  <si>
    <t>Pale yellow iris</t>
  </si>
  <si>
    <t>Dyer's woad</t>
  </si>
  <si>
    <t>Tansy ragwort</t>
  </si>
  <si>
    <t>Gaertn.</t>
  </si>
  <si>
    <t>stinking willie</t>
  </si>
  <si>
    <t>Kochia</t>
  </si>
  <si>
    <t>(L.) Schrad.</t>
  </si>
  <si>
    <t>Golden raintree</t>
  </si>
  <si>
    <t>Koelreuteria elegans</t>
  </si>
  <si>
    <t>(Seem.) A.C. Sm.</t>
  </si>
  <si>
    <t>flamegold, golden rain tree</t>
  </si>
  <si>
    <t>Crape myrtle</t>
  </si>
  <si>
    <t>Lagerstroemia indica</t>
  </si>
  <si>
    <t>crapemyrtle</t>
  </si>
  <si>
    <t>Largeleaf lantana</t>
  </si>
  <si>
    <t>Lantana camara</t>
  </si>
  <si>
    <t>largeleaf lantana</t>
  </si>
  <si>
    <t>Whitetop</t>
  </si>
  <si>
    <t>hoary cress, whitetop</t>
  </si>
  <si>
    <t>Perennial pepperweed</t>
  </si>
  <si>
    <t>broadleaf pepperweed, broadleaved peppergrass, broadleaved pepperweed, peppergrass mustard, perennial peppercress, perennial pepperweed, tall whitetop, Virginia pepperweed</t>
  </si>
  <si>
    <t>Clasping pepperweed</t>
  </si>
  <si>
    <t>Sericea lespedeza</t>
  </si>
  <si>
    <t>Lespedeza cuneata</t>
  </si>
  <si>
    <t>(Dum. Cours.) G. Don</t>
  </si>
  <si>
    <t>Chinese lespedeza, sericea lespedeza</t>
  </si>
  <si>
    <t>Oxeye daisy</t>
  </si>
  <si>
    <t>ox-eye daisy, oxeye-daisy, oxeye daisy, oxeyedaisy</t>
  </si>
  <si>
    <t>Glossy privet</t>
  </si>
  <si>
    <t>Ligustrum lucidum</t>
  </si>
  <si>
    <t>W.T. Aiton</t>
  </si>
  <si>
    <t>glossy privet, tree privet</t>
  </si>
  <si>
    <t>Chinese privet</t>
  </si>
  <si>
    <t>Ligustrum sinense</t>
  </si>
  <si>
    <t>Lour.</t>
  </si>
  <si>
    <t>Chinese privet, common Chinese privet</t>
  </si>
  <si>
    <t>European privet</t>
  </si>
  <si>
    <t>(L.) Mill.</t>
  </si>
  <si>
    <t>Yellow toadflax</t>
  </si>
  <si>
    <t>Annual rye</t>
  </si>
  <si>
    <t>Sweet breath of spring</t>
  </si>
  <si>
    <t>Lonicera fragrantissima</t>
  </si>
  <si>
    <t>January jasmine, sweet breath-of-spring, sweet breath of spring</t>
  </si>
  <si>
    <t>Japanese honeysuckle</t>
  </si>
  <si>
    <t>Lonicera japonica</t>
  </si>
  <si>
    <t>Chinese honeysuckle, Japanese honeysuckle</t>
  </si>
  <si>
    <t>Amur honeysuckle</t>
  </si>
  <si>
    <t>Lonicera maackii</t>
  </si>
  <si>
    <t>(Rupr.) Herder</t>
  </si>
  <si>
    <t>Amur honeysuckle, Amur honeysuckle bush</t>
  </si>
  <si>
    <t>Tatarian honeysuckle</t>
  </si>
  <si>
    <t>Japanese climbing fern</t>
  </si>
  <si>
    <t>Lygodium japonicum</t>
  </si>
  <si>
    <t>(Thunb.) Sw.</t>
  </si>
  <si>
    <t>Old world climbing fern</t>
  </si>
  <si>
    <t>Lygodium microphyllum</t>
  </si>
  <si>
    <t>(Cav.) R. Br.</t>
  </si>
  <si>
    <t>Old World climbing fern, small-leaf climbing fern, small-leaved climbing fern, small leaf climbing fern</t>
  </si>
  <si>
    <t>Moneywort</t>
  </si>
  <si>
    <t>Garden yellow loosestrife</t>
  </si>
  <si>
    <t>Purple loosestrife</t>
  </si>
  <si>
    <t>purple loosestrife, purple lythrum, rainbow weed, spiked loosestrife</t>
  </si>
  <si>
    <t>Guinea grass</t>
  </si>
  <si>
    <t>Megathyrsus maximus</t>
  </si>
  <si>
    <t>(Jacq.) B.K. Simon &amp; S.W.L. Jacobs</t>
  </si>
  <si>
    <t>Punktree</t>
  </si>
  <si>
    <t>Melaleuca quinquenervia</t>
  </si>
  <si>
    <t>(Cav.) S.T. Blake</t>
  </si>
  <si>
    <t>bottle brush tree, cajeput tree, melaleuca, niaouli, paperbark, punktree</t>
  </si>
  <si>
    <t>Chinaberry</t>
  </si>
  <si>
    <t>Melia azedarach</t>
  </si>
  <si>
    <t>chinaberry, Chinaberry tree, Indian lilac, lelah, paraiso, pride of India, white cedar</t>
  </si>
  <si>
    <t>White sweetclover</t>
  </si>
  <si>
    <t>Bokhara-clover, honey-clover, white melilot, white sweet-clover</t>
  </si>
  <si>
    <t>Rose natal grass</t>
  </si>
  <si>
    <t>Melinis repens</t>
  </si>
  <si>
    <t>(Willd.) Zizka</t>
  </si>
  <si>
    <t>rose Natal grass</t>
  </si>
  <si>
    <t>Ice plant</t>
  </si>
  <si>
    <t>Mesembryanthemum crystallinum</t>
  </si>
  <si>
    <t>common iceplant, crystalline iceplant, ice plant</t>
  </si>
  <si>
    <t>Japanese stiltgrass</t>
  </si>
  <si>
    <t>Microstegium vimineum</t>
  </si>
  <si>
    <t>(Trin.) A. Camus</t>
  </si>
  <si>
    <t>Japanese stiltgrass, Nepalese browntop</t>
  </si>
  <si>
    <t>Sacred bamboo</t>
  </si>
  <si>
    <t>Nandina domestica</t>
  </si>
  <si>
    <t>heavenly bamboo, nanten, sacred bamboo</t>
  </si>
  <si>
    <t>Tree tobacco</t>
  </si>
  <si>
    <t>Nicotiana glauca</t>
  </si>
  <si>
    <t>Graham</t>
  </si>
  <si>
    <t>tree tobacco, tree tobacco</t>
  </si>
  <si>
    <t>Stinknet</t>
  </si>
  <si>
    <t>Oncosiphon piluliferum</t>
  </si>
  <si>
    <t>(L. f.) KÃ¤llersjÃ¶</t>
  </si>
  <si>
    <t>stinknet</t>
  </si>
  <si>
    <t>cotton thistle, heraldic thistle, Scotch cotton thistle, Scotch cottonthistle, Scotch thistle</t>
  </si>
  <si>
    <t>Torpedo grass</t>
  </si>
  <si>
    <t>Panicum repens</t>
  </si>
  <si>
    <t>couch panicum, creeping panic, panic rampant, torpedo grass, torpedograss, wainaku grass</t>
  </si>
  <si>
    <t>Dallisgrass</t>
  </si>
  <si>
    <t>Paspalum dilatatum</t>
  </si>
  <si>
    <t>Poir.</t>
  </si>
  <si>
    <t>dallas grass, dallis grass, dallisgrass, herbe de miel, herbe sirop, hiku nua, palpalum dilate, water grass</t>
  </si>
  <si>
    <t>Wild parsnip</t>
  </si>
  <si>
    <t>Princesstree</t>
  </si>
  <si>
    <t>Paulownia tomentosa</t>
  </si>
  <si>
    <t>(Thunb.) Steud.</t>
  </si>
  <si>
    <t>princess tree, royal paulownia</t>
  </si>
  <si>
    <t>African rue</t>
  </si>
  <si>
    <t>Peganum harmala</t>
  </si>
  <si>
    <t>African rue, harmal peganum, harmal shrub, harmel, isband, ozallaik, peganum, steppenraute, Syrian rue</t>
  </si>
  <si>
    <t>Beefsteak mint</t>
  </si>
  <si>
    <t>Perilla frutescens</t>
  </si>
  <si>
    <t>(L.) Britton</t>
  </si>
  <si>
    <t>beefsteak mint, beefsteak plant, purple mint</t>
  </si>
  <si>
    <t>Himalayan knotweed</t>
  </si>
  <si>
    <t>Persicaria wallichii</t>
  </si>
  <si>
    <t>Greuter &amp; Burdet</t>
  </si>
  <si>
    <t>cultivated knotweed</t>
  </si>
  <si>
    <t>Harding grass</t>
  </si>
  <si>
    <t>Phalaris aquatica</t>
  </si>
  <si>
    <t>bulbous canarygrass, Harding grass, Hardinggrass</t>
  </si>
  <si>
    <t>Reed canarygrass</t>
  </si>
  <si>
    <t>reed canary grass, reed canarygrass</t>
  </si>
  <si>
    <t>Common reed</t>
  </si>
  <si>
    <t>(Cav.) Trin. ex Steud.</t>
  </si>
  <si>
    <t>Chinese pistache</t>
  </si>
  <si>
    <t>Pistacia chinensis</t>
  </si>
  <si>
    <t>Bunge</t>
  </si>
  <si>
    <t>Narrowleaf plantain</t>
  </si>
  <si>
    <t>Annual bluegrass</t>
  </si>
  <si>
    <t>Bulbous bluegrass</t>
  </si>
  <si>
    <t>Sulphur cinquefoil</t>
  </si>
  <si>
    <t>erect cinquefoil, roughfruit cinquefoil, sulphur cinquefoil</t>
  </si>
  <si>
    <t>Kudzu</t>
  </si>
  <si>
    <t>Pueraria montana</t>
  </si>
  <si>
    <t>(Lour.) Merr.</t>
  </si>
  <si>
    <t>kudzu</t>
  </si>
  <si>
    <t>Bradford pear</t>
  </si>
  <si>
    <t>Decne.</t>
  </si>
  <si>
    <t>Creeping buttercup</t>
  </si>
  <si>
    <t>Bur buttercup</t>
  </si>
  <si>
    <t>Crantz</t>
  </si>
  <si>
    <t>Common buckthorn</t>
  </si>
  <si>
    <t>(L.) Hidalgo</t>
  </si>
  <si>
    <t>hardheads</t>
  </si>
  <si>
    <t>Jetbead</t>
  </si>
  <si>
    <t>Rhodotypos scandens</t>
  </si>
  <si>
    <t>(Thunb.) Makino</t>
  </si>
  <si>
    <t>jetbead</t>
  </si>
  <si>
    <t>Castor bean</t>
  </si>
  <si>
    <t>Multiflora rose</t>
  </si>
  <si>
    <t>Himalayan blackberry</t>
  </si>
  <si>
    <t>Vest</t>
  </si>
  <si>
    <t>Cutleaf blackberry</t>
  </si>
  <si>
    <t>Willd.</t>
  </si>
  <si>
    <t>Wineberry</t>
  </si>
  <si>
    <t>Briton's wild petunia</t>
  </si>
  <si>
    <t>Ruellia simplex</t>
  </si>
  <si>
    <t>C. Wright</t>
  </si>
  <si>
    <t>Britton's wild petunia, softseed wild petunia</t>
  </si>
  <si>
    <t>Sheep sorrel</t>
  </si>
  <si>
    <t>Curly dock</t>
  </si>
  <si>
    <t>Russian thistle</t>
  </si>
  <si>
    <t>African sage, Mediterranean sage</t>
  </si>
  <si>
    <t>Brazilian peppertree</t>
  </si>
  <si>
    <t>Schinus terebinthifolius</t>
  </si>
  <si>
    <t>Raddi</t>
  </si>
  <si>
    <t>Brazilian pepper-tree, Brazilian peppertree, Christmas berry, Christmasberry, faux poivrier, Florida holly, warui</t>
  </si>
  <si>
    <t>Cereal rye</t>
  </si>
  <si>
    <t>cereal rye, common rye, cultivated annual rye, cultivated rye, rye</t>
  </si>
  <si>
    <t>Crown vetch</t>
  </si>
  <si>
    <t>(L.) Lassen</t>
  </si>
  <si>
    <t>Japanese bristlegrass</t>
  </si>
  <si>
    <t>Setaria faberi</t>
  </si>
  <si>
    <t>R.A.W. Herrm.</t>
  </si>
  <si>
    <t>Chinese foxtail, Chinese millet, giant bristlegrass, giant foxtail, Japanese bristlegrass, nodding foxtail, tall green bristlegrass</t>
  </si>
  <si>
    <t>Tumble mustard</t>
  </si>
  <si>
    <t>Field sowthistle</t>
  </si>
  <si>
    <t>creeping sowthistle, field sow-thistle, field sowthistle, perennial sowthistle, sowthistle</t>
  </si>
  <si>
    <t>Sorghum</t>
  </si>
  <si>
    <t>(L.) Moench</t>
  </si>
  <si>
    <t>Johnsongrass</t>
  </si>
  <si>
    <t>Sorghum halepense</t>
  </si>
  <si>
    <t>aleppo milletgrass, herbe de Cuba, Johnson grass, Johnsongrass, sorgho d'Alep, sorgo de alepo, zacate Johnson</t>
  </si>
  <si>
    <t>Spanish broom</t>
  </si>
  <si>
    <t>Spartium junceum</t>
  </si>
  <si>
    <t>Spanish broom, weaver's broom</t>
  </si>
  <si>
    <t>Alkali swainsonpea</t>
  </si>
  <si>
    <t>Sphaerophysa salsula</t>
  </si>
  <si>
    <t>alkali swainsonpea, Austrian peaweed, red bladder-vetch, Swainsonpea</t>
  </si>
  <si>
    <t>Japanese pagoda tree</t>
  </si>
  <si>
    <t>Styphnolobium japonicum</t>
  </si>
  <si>
    <t>Medusahead</t>
  </si>
  <si>
    <t>(L.) Nevski</t>
  </si>
  <si>
    <t>Common tansy</t>
  </si>
  <si>
    <t>common tansy, garden tansy, golden-buttons, hierba lombriguera, tansy</t>
  </si>
  <si>
    <t>Field pennycress</t>
  </si>
  <si>
    <t>Small-Leaf spiderwort</t>
  </si>
  <si>
    <t>Tradescantia fluminensis</t>
  </si>
  <si>
    <t>Vell.</t>
  </si>
  <si>
    <t>small-leaf spiderwort, smallleaf spiderwort, white-flowered wandering Jew</t>
  </si>
  <si>
    <t>Chinese tallowtree</t>
  </si>
  <si>
    <t>Triadica sebifera</t>
  </si>
  <si>
    <t>(L.) Small</t>
  </si>
  <si>
    <t>Chinese tallow, tallowtree</t>
  </si>
  <si>
    <t>Puncture vine</t>
  </si>
  <si>
    <t>bullhead, caltrop, goathead, Mexican sandbur, puncture vine, Texas sandbur</t>
  </si>
  <si>
    <t>Ravennagrass</t>
  </si>
  <si>
    <t>Tripidium ravennae</t>
  </si>
  <si>
    <t>(L.) H. Scholz</t>
  </si>
  <si>
    <t>Common gorse</t>
  </si>
  <si>
    <t>Siberian elm</t>
  </si>
  <si>
    <t>Caesarweed</t>
  </si>
  <si>
    <t>Urena lobata</t>
  </si>
  <si>
    <t>aramina, bur-mallow, Caesar weed, Caesarweed, chosuched e kui, common urena, Congo jute, dadangsi apaka, hibiscus burr, jute africain</t>
  </si>
  <si>
    <t>Ventenata</t>
  </si>
  <si>
    <t>(Leers) Coss.</t>
  </si>
  <si>
    <t>Japanese snowballs</t>
  </si>
  <si>
    <t>Siebold's arrowwood</t>
  </si>
  <si>
    <t>Viburnum sieboldii</t>
  </si>
  <si>
    <t>Miq.</t>
  </si>
  <si>
    <t>Bird vetch</t>
  </si>
  <si>
    <t>Bigleaf periwinkle</t>
  </si>
  <si>
    <t>Roundleaf chastetree</t>
  </si>
  <si>
    <t>Vitex rotundifolia</t>
  </si>
  <si>
    <t>L. f.</t>
  </si>
  <si>
    <t>roundleaf chastetree</t>
  </si>
  <si>
    <t>Rattail fescue</t>
  </si>
  <si>
    <t>(L.) C.C. Gmel.</t>
  </si>
  <si>
    <t>Japanese wisteria</t>
  </si>
  <si>
    <t>Wisteria floribunda</t>
  </si>
  <si>
    <t>(Willd.) DC.</t>
  </si>
  <si>
    <t>Chinese wisteria</t>
  </si>
  <si>
    <t>Wisteria sinensis</t>
  </si>
  <si>
    <t>(Sims) DC.</t>
  </si>
  <si>
    <t>Spiny cocklebur</t>
  </si>
  <si>
    <t>Xanthium spinosum</t>
  </si>
  <si>
    <t>Bathurst burr, cocklebur, spiny cocklebur, spiny cockleburr</t>
  </si>
  <si>
    <t>Plant Form</t>
  </si>
  <si>
    <t>A/Bi/P</t>
  </si>
  <si>
    <t>Wet Ind</t>
  </si>
  <si>
    <t>PUPs</t>
  </si>
  <si>
    <t>Stevens County</t>
  </si>
  <si>
    <t>WA State List</t>
  </si>
  <si>
    <t>EDDMaps*/WSDA (infested acres)</t>
  </si>
  <si>
    <t>ODA Risk</t>
  </si>
  <si>
    <t>Cal-IPC</t>
  </si>
  <si>
    <t>forb</t>
  </si>
  <si>
    <t>FACU</t>
  </si>
  <si>
    <t>B</t>
  </si>
  <si>
    <t>WSDA- Stev (&lt;10)</t>
  </si>
  <si>
    <t>goatgrass, jointed</t>
  </si>
  <si>
    <t>grass</t>
  </si>
  <si>
    <t>UNK</t>
  </si>
  <si>
    <t>C</t>
  </si>
  <si>
    <t>WSDA- Stev (100-1000)</t>
  </si>
  <si>
    <t>..\..\..\Invasive Spp\Cal-IPC Assessments\Aegilops cylindrica.pdf</t>
  </si>
  <si>
    <t>garlic mustard</t>
  </si>
  <si>
    <t>A/Bi</t>
  </si>
  <si>
    <t>WSDA- Spokane (10-100)</t>
  </si>
  <si>
    <t>..\..\..\Invasive Spp\ODA Plant Risk Assessments\GarlicMustard.pdf</t>
  </si>
  <si>
    <t>bugloss, annual</t>
  </si>
  <si>
    <t>(L.) M. Bieb.</t>
  </si>
  <si>
    <t>WSDA Stev (10-100)</t>
  </si>
  <si>
    <t>bugloss, common</t>
  </si>
  <si>
    <t>Bi</t>
  </si>
  <si>
    <t>WSDA Stev (100-1000)</t>
  </si>
  <si>
    <t>chervil, wild</t>
  </si>
  <si>
    <t>WSDA- Stev (10-100)</t>
  </si>
  <si>
    <t>P</t>
  </si>
  <si>
    <t>WSDA- Stev (&gt;1000)</t>
  </si>
  <si>
    <t>barberry, common</t>
  </si>
  <si>
    <t>shrub</t>
  </si>
  <si>
    <t>UPL</t>
  </si>
  <si>
    <t>EDDMaps- Stev</t>
  </si>
  <si>
    <t>alyssum, hoary</t>
  </si>
  <si>
    <t>..\..\..\Invasive Spp\Cal-IPC Assessments\Berteroa incana.pdf</t>
  </si>
  <si>
    <t>butterfly bush</t>
  </si>
  <si>
    <t>Franch.</t>
  </si>
  <si>
    <t>WSDA Stev (&lt;10)</t>
  </si>
  <si>
    <t>..\..\..\Invasive Spp\ODA Plant Risk Assessments\ButterflyBushPlant.pdf</t>
  </si>
  <si>
    <t>..\..\..\Invasive Spp\Cal-IPC Assessments\Buddleja davidii.pdf</t>
  </si>
  <si>
    <t>rush</t>
  </si>
  <si>
    <t>OBL</t>
  </si>
  <si>
    <t>WSDA- Stev (&lt;10)/Pend (10-100)</t>
  </si>
  <si>
    <t>..\..\..\Invasive Spp\ODA Plant Risk Assessments\FloweringRush.pdf</t>
  </si>
  <si>
    <t>thistle, spiny plumeless</t>
  </si>
  <si>
    <t>X</t>
  </si>
  <si>
    <t>..\..\..\Invasive Spp\Cal-IPC Assessments\Carduus acanthoides.pdf</t>
  </si>
  <si>
    <t>thistle, musk</t>
  </si>
  <si>
    <t>Bi/P</t>
  </si>
  <si>
    <t>..\..\..\Invasive Spp\Cal-IPC Assessments\Carduus nutans.pdf</t>
  </si>
  <si>
    <t>sandbur, longspine</t>
  </si>
  <si>
    <t>(Hack.) Fernald</t>
  </si>
  <si>
    <t>..\..\..\Invasive Spp\Cal-IPC Assessments\Cenchrus longispinus.pdf</t>
  </si>
  <si>
    <t>knapweed, diffuse</t>
  </si>
  <si>
    <t>A/P</t>
  </si>
  <si>
    <t>..\..\..\Invasive Spp\Cal-IPC Assessments\Centaurea diffusa.pdf</t>
  </si>
  <si>
    <t>knapweed, brown</t>
  </si>
  <si>
    <t>EDDMaps- Pend/Spok;WSDA- west</t>
  </si>
  <si>
    <t>..\..\..\Invasive Spp\Cal-IPC Assessments\Centaurea jacea ssp pratensis.pdf</t>
  </si>
  <si>
    <t>knapweed, bighead</t>
  </si>
  <si>
    <t>Puschk. ex Willd.</t>
  </si>
  <si>
    <t>WSDA- Pend (&lt;10)</t>
  </si>
  <si>
    <t>knapweed, black</t>
  </si>
  <si>
    <t>EDMapps- Ferr/WSDA- Pend (&lt;10)</t>
  </si>
  <si>
    <t>knapweed, meadow</t>
  </si>
  <si>
    <t>starthistle, yellow</t>
  </si>
  <si>
    <t>..\..\..\Invasive Spp\Cal-IPC Assessments\Centaurea solstitialis.pdf</t>
  </si>
  <si>
    <t>knapweed, spotted</t>
  </si>
  <si>
    <t>knapweed, meadow (Tyrol)</t>
  </si>
  <si>
    <t>C.E. Britton</t>
  </si>
  <si>
    <t>FAC</t>
  </si>
  <si>
    <t>WSDA- Pend (10-100)</t>
  </si>
  <si>
    <t>..\..\..\Invasive Spp\Cal-IPC Assessments\Chondrilla juncea.pdf</t>
  </si>
  <si>
    <t>thistle, Canada</t>
  </si>
  <si>
    <t>..\..\..\Invasive Spp\Cal-IPC Assessments\Cirsium arvense.pdf</t>
  </si>
  <si>
    <t>thistle, bull</t>
  </si>
  <si>
    <t>..\..\..\Invasive Spp\Cal-IPC Assessments\Cirsium vulgare.pdf</t>
  </si>
  <si>
    <t>old man's beard</t>
  </si>
  <si>
    <t>vine</t>
  </si>
  <si>
    <t>WSDA- Stev (present/unk), Ferr</t>
  </si>
  <si>
    <t>..\..\..\Invasive Spp\Cal-IPC Assessments\Clematis vitalba.pdf</t>
  </si>
  <si>
    <t>hemlock, poison</t>
  </si>
  <si>
    <t>SWDA- Stev (10-100)</t>
  </si>
  <si>
    <t>..\..\..\Invasive Spp\Cal-IPC Assessments\Conium maculatum.pdf</t>
  </si>
  <si>
    <t>bindweed, field</t>
  </si>
  <si>
    <t>smoothseed alfalfa dodder</t>
  </si>
  <si>
    <t>Bab.</t>
  </si>
  <si>
    <t>forb/vine</t>
  </si>
  <si>
    <t>WSAD- Stev (10-100)</t>
  </si>
  <si>
    <t>..\..\..\Invasive Spp\Cal-IPC Assessments\Cynoglossum officinale.pdf</t>
  </si>
  <si>
    <t>broom, Scotch</t>
  </si>
  <si>
    <t>..\..\..\Invasive Spp\Cal-IPC Assessments\Cytisus scoparius.pdf</t>
  </si>
  <si>
    <t>wild carrot</t>
  </si>
  <si>
    <t>blueweed</t>
  </si>
  <si>
    <t>spurge, leafy</t>
  </si>
  <si>
    <t>spurge, myrtle</t>
  </si>
  <si>
    <t>knotweed, Japanese</t>
  </si>
  <si>
    <t>..\..\..\Invasive Spp\Cal-IPC Assessments\Fallopia japonica.pdf</t>
  </si>
  <si>
    <t>knotweed, giant</t>
  </si>
  <si>
    <t>..\..\..\Invasive Spp\Cal-IPC Assessments\Fallopia sachalinensis.pdf</t>
  </si>
  <si>
    <t>knotweed, Bohemian</t>
  </si>
  <si>
    <t>WSDA- Stev (no data); Pend (10-100)</t>
  </si>
  <si>
    <t>babysbreath</t>
  </si>
  <si>
    <t>..\..\..\Invasive Spp\Cal-IPC Assessments\Gypsophila paniculata.pdf</t>
  </si>
  <si>
    <t>WSDA- present but unknown extent</t>
  </si>
  <si>
    <t>..\..\..\Invasive Spp\Cal-IPC Assessments\Hedera helix.pdf</t>
  </si>
  <si>
    <t>hawkweed, orange</t>
  </si>
  <si>
    <t>..\..\..\Invasive Spp\ODA Plant Risk Assessments\OrangeHawkweed.pdf</t>
  </si>
  <si>
    <t>hawkweed, queen-devil</t>
  </si>
  <si>
    <t>Froel.</t>
  </si>
  <si>
    <t>EDDMaps- Stev; WSDA- Ferr</t>
  </si>
  <si>
    <t>St. Johnswort</t>
  </si>
  <si>
    <t>..\..\..\Invasive Spp\Cal-IPC Assessments\Hypericum perforatum.pdf</t>
  </si>
  <si>
    <t>catsear, common</t>
  </si>
  <si>
    <t>WSDA- Stev (extent unk)</t>
  </si>
  <si>
    <t>policeman's helmet</t>
  </si>
  <si>
    <t>FACW</t>
  </si>
  <si>
    <t>WSDA- Pend/Spok (&lt;10)</t>
  </si>
  <si>
    <t>yellowflag iris</t>
  </si>
  <si>
    <t>WSDA- Colu/Kitt/Yaki/King</t>
  </si>
  <si>
    <t>tansy ragwort</t>
  </si>
  <si>
    <t>kochia</t>
  </si>
  <si>
    <t>(L.) L.</t>
  </si>
  <si>
    <t>WSDA- Stev (present but unknown)</t>
  </si>
  <si>
    <t>whitetop (hoary cress)</t>
  </si>
  <si>
    <t>pepperweed, perennial</t>
  </si>
  <si>
    <t>oxeye daisy</t>
  </si>
  <si>
    <t>toadflax, Dalmatian</t>
  </si>
  <si>
    <t>toadflax, yellow</t>
  </si>
  <si>
    <t>loosestrife, garden</t>
  </si>
  <si>
    <t>WSDA- Stev (&lt;10)/Pend (&lt;10)</t>
  </si>
  <si>
    <t>loosestrife, purple</t>
  </si>
  <si>
    <t>mayweed, scentless</t>
  </si>
  <si>
    <t>(L.) Sch. Bip.</t>
  </si>
  <si>
    <t>Eurasian watermilfoil</t>
  </si>
  <si>
    <t>fragrant waterlilly</t>
  </si>
  <si>
    <t>Aiton</t>
  </si>
  <si>
    <t>yellow floatingheart</t>
  </si>
  <si>
    <t>(S.G. Gmel.) Kuntze</t>
  </si>
  <si>
    <t>..\..\..\Invasive Spp\ODA Plant Risk Assessments\YellowFloatingHeart.pdf</t>
  </si>
  <si>
    <t>thistle, Scotch</t>
  </si>
  <si>
    <t>knotweed, cultivated (Himalayan)</t>
  </si>
  <si>
    <t>WSDA- Stev (no data); Doug- pres</t>
  </si>
  <si>
    <t>reed, common</t>
  </si>
  <si>
    <t>pondweed, curlyleaf</t>
  </si>
  <si>
    <t>WSDA- Stev present but unk extent</t>
  </si>
  <si>
    <t>cinquefoil, sulfur</t>
  </si>
  <si>
    <t>knapweed, Russian</t>
  </si>
  <si>
    <t>sage, Mediterranean</t>
  </si>
  <si>
    <t>meadow clary</t>
  </si>
  <si>
    <t>sage, clary</t>
  </si>
  <si>
    <t>groundsel, common</t>
  </si>
  <si>
    <t>WSDA- no known infest Stev  (Spok)</t>
  </si>
  <si>
    <t>Dunal</t>
  </si>
  <si>
    <t>sowthistle, perennial</t>
  </si>
  <si>
    <t>saltcedar</t>
  </si>
  <si>
    <t>Ledeb.</t>
  </si>
  <si>
    <t>shrub/ tree</t>
  </si>
  <si>
    <t>tansy, common</t>
  </si>
  <si>
    <t>puncturevine</t>
  </si>
  <si>
    <t>WDA- Stev (&lt;10)</t>
  </si>
  <si>
    <t>ventenata</t>
  </si>
  <si>
    <t>WSDA- Pend (100-1000); Spok (&gt;1000)</t>
  </si>
  <si>
    <t>common burdock</t>
  </si>
  <si>
    <t>downy brome/cheat grass</t>
  </si>
  <si>
    <t>meadow/yellow hawkweed</t>
  </si>
  <si>
    <t>yellow flag iris</t>
  </si>
  <si>
    <t>white sweetclover</t>
  </si>
  <si>
    <t>Artemisia</t>
  </si>
  <si>
    <t>wormwoods (including A absinthium and A vulgaris)</t>
  </si>
  <si>
    <t>Added during workshop</t>
  </si>
  <si>
    <t>Bromus</t>
  </si>
  <si>
    <t>Annual bromes (includes B tectorum, B commutatus, and B horodeaceus)</t>
  </si>
  <si>
    <t>Centaurea</t>
  </si>
  <si>
    <t>knapweeds (includes C diffusa and C Stoebe)</t>
  </si>
  <si>
    <t>N</t>
  </si>
  <si>
    <t>Hieracium</t>
  </si>
  <si>
    <t>hawkweeds (includes H aurantiacum, H caespitosum, and H glomeratum)</t>
  </si>
  <si>
    <t>Melilotus</t>
  </si>
  <si>
    <t>sweet-clovers (includes M albus and M officinalis)</t>
  </si>
  <si>
    <t>commonName</t>
  </si>
  <si>
    <t>TSN</t>
  </si>
  <si>
    <t>invasiveness_system</t>
  </si>
  <si>
    <t>invasiveness_invasiveness</t>
  </si>
  <si>
    <t>invasiveness_info_notes</t>
  </si>
  <si>
    <t>status_proximity</t>
  </si>
  <si>
    <t>status_abundance</t>
  </si>
  <si>
    <t>status_habitat</t>
  </si>
  <si>
    <t>status_info_notes</t>
  </si>
  <si>
    <t>impacts_impacts</t>
  </si>
  <si>
    <t>impacts_info_notes</t>
  </si>
  <si>
    <t>legal_legal</t>
  </si>
  <si>
    <t>legal_info_notes</t>
  </si>
  <si>
    <t>score_invasiveness</t>
  </si>
  <si>
    <t>weight_invasiveness</t>
  </si>
  <si>
    <t>score_status</t>
  </si>
  <si>
    <t>weight_status</t>
  </si>
  <si>
    <t>score_impacts</t>
  </si>
  <si>
    <t>weight_impacts</t>
  </si>
  <si>
    <t>score_legal</t>
  </si>
  <si>
    <t>weight_legal</t>
  </si>
  <si>
    <t>score_total</t>
  </si>
  <si>
    <t>Insignificant</t>
  </si>
  <si>
    <t>Not Within Project Scope</t>
  </si>
  <si>
    <t>Moderate Suitable Habitat</t>
  </si>
  <si>
    <t>High</t>
  </si>
  <si>
    <t>Low (&lt;1%)</t>
  </si>
  <si>
    <t>Low Available Habitat</t>
  </si>
  <si>
    <t>dry- parking lot edges.  Disturbed areas.  Roadsides.  Hason't come in after fire (yet).  Sandy, dry pine.  Not natural forest.</t>
  </si>
  <si>
    <t>Medium</t>
  </si>
  <si>
    <t>Limited to roadsides and low moisture disturbances.  Has spread on southern facing slopes in other areas.</t>
  </si>
  <si>
    <t>Moderate (1-5%)</t>
  </si>
  <si>
    <t>Moderate Available Habitat</t>
  </si>
  <si>
    <t>Riparian- grow just aboiut anywhere.  Trail edges (damp).  Moist soil through most of growing season.  Cedar bog.  Wetlands and riparian.  Other wetlands- 600 acres.  Scattered in depressions across habitats.</t>
  </si>
  <si>
    <t>Mesic niche.</t>
  </si>
  <si>
    <t>Low</t>
  </si>
  <si>
    <t>Lump with other introduced wormwoods (Artemisia).</t>
  </si>
  <si>
    <t>High Suitable Habitat</t>
  </si>
  <si>
    <t>Near refuge.  Habitats: riparian floodplain, mesic uplands (part of pine zone).  Trails and roads.  Pastures- open meadows.  Disturbance-driven.  Scored for meadow (500 acres).</t>
  </si>
  <si>
    <t>Meadows- maintain habitat for vesper's sparrows, meadowlarks, etc.  Response to conversion from forage species.</t>
  </si>
  <si>
    <t>High Available Habitat</t>
  </si>
  <si>
    <t>Significant problem in hay fields and native grass- mesic and open, disurbed dry.</t>
  </si>
  <si>
    <t>smooth brome</t>
  </si>
  <si>
    <t>Bromus spp- included tectorum, cummutatus, horodeaceus</t>
  </si>
  <si>
    <t>High (6-25%)</t>
  </si>
  <si>
    <t>Pend Oreille River.  Riverine species- river miles.</t>
  </si>
  <si>
    <t>Very High</t>
  </si>
  <si>
    <t>Spreads much faster than musk.  Musk likes moister areas and is transient.  High probability with logging trucks.  Disturbed soils in meadows and roadside.  Elastic.</t>
  </si>
  <si>
    <t>Monocultures in similar habitats.</t>
  </si>
  <si>
    <t>moister than average soil near disturbance.  Easier to control than plumeless.  Handful of sites.  Musk and plumeless do hybridize.</t>
  </si>
  <si>
    <t>All knapweeds</t>
  </si>
  <si>
    <t>dry hillsides</t>
  </si>
  <si>
    <t>Slightly out of niche.</t>
  </si>
  <si>
    <t>2 patches- open ponderosa pine and parking lot (latter now gone).  Moving north, fast.</t>
  </si>
  <si>
    <t>Very High (&gt;25%)</t>
  </si>
  <si>
    <t>Constantly making more habitat available.</t>
  </si>
  <si>
    <t>milkweed sites.</t>
  </si>
  <si>
    <t>Williams Lake.</t>
  </si>
  <si>
    <t>Biocontrol moved in- see it a lot less.  Very scattered.</t>
  </si>
  <si>
    <t>Biocontrol from Canada- current trend</t>
  </si>
  <si>
    <t>Wet swales.  Temporarily flooded.</t>
  </si>
  <si>
    <t>Low Suitable Habitat</t>
  </si>
  <si>
    <t>same as common bugloss</t>
  </si>
  <si>
    <t>1-2 patches.  Perennial- never goes away.  Not spreading but not disappearing.  3 acres.</t>
  </si>
  <si>
    <t>Biocontrol not effective.</t>
  </si>
  <si>
    <t>combine hawkweeds</t>
  </si>
  <si>
    <t>Artman/Gibson/20.  Wet barnyard area.  Moist/mesic</t>
  </si>
  <si>
    <t>Easy to take care of.</t>
  </si>
  <si>
    <t>Cyclic biocontrol.</t>
  </si>
  <si>
    <t>old logging sites.  Haven't spread except from equipment.  Disturbed-</t>
  </si>
  <si>
    <t>Grow sickly.</t>
  </si>
  <si>
    <t>State, not Stevens County</t>
  </si>
  <si>
    <t>Cycling abundance depending on annual ppt.</t>
  </si>
  <si>
    <t>common privet</t>
  </si>
  <si>
    <t>Roadsides, grasslands, p. pine savanna.  # of small patches.  Biocontrol not here- stands too small.  Open pine stands- a lot of potential to spread.</t>
  </si>
  <si>
    <t>Biocontrol very effective.</t>
  </si>
  <si>
    <t>More moist than Dalmatian.  One patch is island on Davey Lake.  Other is seasonal floodplain.</t>
  </si>
  <si>
    <t>Very wide niche.</t>
  </si>
  <si>
    <t>combine sweet-clovers</t>
  </si>
  <si>
    <t>Sullivan Lake road.</t>
  </si>
  <si>
    <t>Mesic meadows, pine understory, under D. fur</t>
  </si>
  <si>
    <t>Elastic.</t>
  </si>
  <si>
    <t>medusahead</t>
  </si>
  <si>
    <t>State-listed</t>
  </si>
  <si>
    <t>mesic meadow, riparian - wet soil</t>
  </si>
  <si>
    <t>Riparian areas</t>
  </si>
  <si>
    <t>Rainfall gradient.  Not so competitive in more arid areas.  Hay field invader.</t>
  </si>
  <si>
    <t>proximity revised</t>
  </si>
  <si>
    <t>proximity change</t>
  </si>
  <si>
    <t>N/A</t>
  </si>
  <si>
    <t>Add to FWSpecies; Occurrence = Present</t>
  </si>
  <si>
    <t>Add to FWSpecies; Occurrence = Not Present-Adjacent</t>
  </si>
  <si>
    <t>Add to FWSpecies; Occurrence = Not present-Adjacent</t>
  </si>
  <si>
    <t>evidence</t>
  </si>
  <si>
    <t>&lt;&lt; link to LPO IPPT Workshop on ServCat&gt;&gt;</t>
  </si>
  <si>
    <t>&lt;&lt; link to LPO Weed Inventory on ServCat&gt;&gt;</t>
  </si>
  <si>
    <t>https://www.gbif.org/occurrence/3912097982</t>
  </si>
  <si>
    <t>evidenceComments</t>
  </si>
  <si>
    <t>Roalson E (2023). Washington State University Herbarium. Version 1.5. Consortium of Pacific Northwest Herbaria. Occurrence dataset https://doi.org/10.15468/7v5zvb accessed via GBIF.org on 2023-08-16. https://www.gbif.org/occurrence/4069809647</t>
  </si>
  <si>
    <t>https://www.inaturalist.org/observations/135276869</t>
  </si>
  <si>
    <t>iNaturalist contributors, iNaturalist (2023). iNaturalist Research-grade Observations. iNaturalist.org. Occurrence dataset https://doi.org/10.15468/ab3s5x accessed via GBIF.org on 2023-08-16. https://www.gbif.org/occurrence/3912097982</t>
  </si>
  <si>
    <t>University of Washington Burke Museum. Vascular Plant Collection - University of Washington Herbarium (WTU). Occurrence dataset https://doi.org/10.15468/plngb6 accessed via GBIF.org on 2023-08-16. https://www.gbif.org/occurrence/441683966</t>
  </si>
  <si>
    <t>https://www.gbif.org/occurrence/441683966</t>
  </si>
  <si>
    <t>evidenceType</t>
  </si>
  <si>
    <t>Visual Report (Seen)</t>
  </si>
  <si>
    <t>Specimen</t>
  </si>
  <si>
    <t>Roalson E (2023). Washington State University Herbarium. Version 1.5. Consortium of Pacific Northwest Herbaria. Occurrence dataset https://doi.org/10.15468/7v5zvb accessed via GBIF.org on 2023-08-16. https://www.gbif.org/occurrence/4069814415</t>
  </si>
  <si>
    <t>https://www.gbif.org/occurrence/4069814415</t>
  </si>
  <si>
    <t>AFFOUARD A, JOLY A, LOMBARDO J, CHAMP J, GOEAU H, CHOUET M, GRESSE H, BONNET P (2023). Pl@ntNet observations. Version 1.8. Pl@ntNet. Occurrence dataset https://doi.org/10.15468/gtebaa accessed via GBIF.org on 2023-08-16. https://www.gbif.org/occurrence/3949788405</t>
  </si>
  <si>
    <t>https://www.gbif.org/occurrence/3949788405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</si>
  <si>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2023-08-16. https://www.gbif.org/occurrence/2975373437</t>
  </si>
  <si>
    <t>https://www.gbif.org/occurrence/2975373437</t>
  </si>
  <si>
    <t>Roalson E (2023). Washington State University Herbarium. Version 1.5. Consortium of Pacific Northwest Herbaria. Occurrence dataset https://doi.org/10.15468/7v5zvb accessed via GBIF.org on 2023-08-16. https://www.gbif.org/occurrence/4069826595</t>
  </si>
  <si>
    <t>https://www.gbif.org/occurrence/4069826595</t>
  </si>
  <si>
    <t>Other</t>
  </si>
  <si>
    <t>Roalson E (2023). Washington State University Herbarium. Version 1.5. Consortium of Pacific Northwest Herbaria. Occurrence dataset https://doi.org/10.15468/7v5zvb accessed via GBIF.org on 2023-08-16. https://www.gbif.org/occurrence/4069809392</t>
  </si>
  <si>
    <t>https://www.gbif.org/occurrence/4069809392</t>
  </si>
  <si>
    <t>Roche C, Giblin D (2023). Central Oregon Community College. Version 1.6. Consortium of Pacific Northwest Herbaria. Occurrence dataset https://doi.org/10.15468/5dr8pp accessed via GBIF.org on 2023-08-16. https://www.gbif.org/occurrence/4069675381</t>
  </si>
  <si>
    <t>https://www.gbif.org/occurrence/4069675381</t>
  </si>
  <si>
    <t>https://www.gbif.org/occurrence/4069676329</t>
  </si>
  <si>
    <t>Roche C, Giblin D (2023). Central Oregon Community College. Version 1.6. Consortium of Pacific Northwest Herbaria. Occurrence dataset https://doi.org/10.15468/5dr8pp accessed via GBIF.org on 2023-08-16. https://www.gbif.org/occurrence/4069676329</t>
  </si>
  <si>
    <t>https://nas.er.usgs.gov/queries/SpecimenViewer.aspx?SpecimenID=1257157</t>
  </si>
  <si>
    <t>Neilson M (2023). USGS Nonindigenous Aquatic Species database. Version 1.294. United States Geological Survey.</t>
  </si>
  <si>
    <t>Roalson E (2023). Washington State University Herbarium. Version 1.5. Consortium of Pacific Northwest Herbaria. Occurrence dataset https://doi.org/10.15468/7v5zvb accessed via GBIF.org on 2023-08-16. https://www.gbif.org/occurrence/4069747225</t>
  </si>
  <si>
    <t>https://www.gbif.org/occurrence/4069747225</t>
  </si>
  <si>
    <t>Roalson E (2023). Washington State University Herbarium. Version 1.5. Consortium of Pacific Northwest Herbaria. Occurrence dataset https://doi.org/10.15468/7v5zvb accessed via GBIF.org on 2023-08-16. https://www.gbif.org/occurrence/4069686272</t>
  </si>
  <si>
    <t>https://www.gbif.org/occurrence/4069686272</t>
  </si>
  <si>
    <t>Roalson E (2023). Washington State University Herbarium. Version 1.5. Consortium of Pacific Northwest Herbaria. Occurrence dataset https://doi.org/10.15468/7v5zvb accessed via GBIF.org on 2023-08-16. https://www.gbif.org/occurrence/4069849082</t>
  </si>
  <si>
    <t>https://www.gbif.org/occurrence/4069849082</t>
  </si>
  <si>
    <t>Roalson E (2023). Washington State University Herbarium. Version 1.5. Consortium of Pacific Northwest Herbaria. Occurrence dataset https://doi.org/10.15468/7v5zvb accessed via GBIF.org on 2023-08-16. https://www.gbif.org/occurrence/4069819148</t>
  </si>
  <si>
    <t>https://www.gbif.org/occurrence/4069819148</t>
  </si>
  <si>
    <t>FFOUARD A, JOLY A, LOMBARDO J, CHAMP J, GOEAU H, CHOUET M, GRESSE H, BOTELLA C, BONNET P (2023). Pl@ntNet automatically identified occurrences. Version 1.8. Pl@ntNet. Occurrence dataset https://doi.org/10.15468/mma2ec accessed via GBIF.org on 2023-08-16. https://www.gbif.org/occurrence/3958557084</t>
  </si>
  <si>
    <t>https://www.gbif.org/occurrence/3958557084</t>
  </si>
  <si>
    <t>https://www.inaturalist.org/observations/123449504</t>
  </si>
  <si>
    <t>iNaturalist contributors, iNaturalist (2023). iNaturalist Research-grade Observations. iNaturalist.org. Occurrence dataset https://doi.org/10.15468/ab3s5x accessed via GBIF.org on 2023-08-16. https://www.gbif.org/occurrence/3872880780</t>
  </si>
  <si>
    <t>https://www.gbif.org/occurrence/4069685815</t>
  </si>
  <si>
    <t>Roalson E (2023). Washington State University Herbarium. Version 1.5. Consortium of Pacific Northwest Herbaria. Occurrence dataset https://doi.org/10.15468/7v5zvb accessed via GBIF.org on 2023-08-16. https://www.gbif.org/occurrence/4069685815</t>
  </si>
  <si>
    <t>https://www.inaturalist.org/observations/124145188</t>
  </si>
  <si>
    <t>iNaturalist contributors, iNaturalist (2023). iNaturalist Research-grade Observations. iNaturalist.org. Occurrence dataset https://doi.org/10.15468/ab3s5x accessed via GBIF.org on 2023-08-16. https://www.gbif.org/occurrence/4018261589</t>
  </si>
  <si>
    <t>https://www.gbif.org/occurrence/4069811890</t>
  </si>
  <si>
    <t>Roalson E (2023). Washington State University Herbarium. Version 1.5. Consortium of Pacific Northwest Herbaria. Occurrence dataset https://doi.org/10.15468/7v5zvb accessed via GBIF.org on 2023-08-16. https://www.gbif.org/occurrence/4069811890</t>
  </si>
  <si>
    <t>https://www.gbif.org/occurrence/4069751706</t>
  </si>
  <si>
    <t>Roalson E (2023). Washington State University Herbarium. Version 1.5. Consortium of Pacific Northwest Herbaria. Occurrence dataset https://doi.org/10.15468/7v5zvb accessed via GBIF.org on 2023-08-16. https://www.gbif.org/occurrence/4069751706</t>
  </si>
  <si>
    <t>https://www.inaturalist.org/observations/33144060</t>
  </si>
  <si>
    <t>iNaturalist contributors, iNaturalist (2023). iNaturalist Research-grade Observations. iNaturalist.org. Occurrence dataset https://doi.org/10.15468/ab3s5x accessed via GBIF.org on 2023-08-16. https://www.gbif.org/occurrence/2423176158</t>
  </si>
  <si>
    <t>https://www.gbif.org/occurrence/4069724258</t>
  </si>
  <si>
    <t>Roalson E (2023). Washington State University Herbarium. Version 1.5. Consortium of Pacific Northwest Herbaria. Occurrence dataset https://doi.org/10.15468/7v5zvb accessed via GBIF.org on 2023-08-16. https://www.gbif.org/occurrence/4069724258</t>
  </si>
  <si>
    <t>AFFOUARD A, JOLY A, LOMBARDO J, CHAMP J, GOEAU H, CHOUET M, GRESSE H, BONNET P (2023). Pl@ntNet observations. Version 1.8. Pl@ntNet. Occurrence dataset https://doi.org/10.15468/gtebaa accessed via GBIF.org on 2023-08-16. https://www.gbif.org/occurrence/2974538926</t>
  </si>
  <si>
    <t>https://www.gbif.org/occurrence/2974538926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</si>
  <si>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2023-08-16. https://www.gbif.org/occurrence/3959599523</t>
  </si>
  <si>
    <t>https://www.gbif.org/occurrence/3959599523</t>
  </si>
  <si>
    <t>University of Washington Burke Museum. Vascular Plant Collection - University of Washington Herbarium (WTU). Occurrence dataset https://doi.org/10.15468/plngb6 accessed via GBIF.org on 2023-08-16. https://www.gbif.org/occurrence/441758718</t>
  </si>
  <si>
    <t>https://www.gbif.org/occurrence/441758718</t>
  </si>
  <si>
    <t>https://www.gbif.org/occurrence/3952988146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</si>
  <si>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2023-08-16. https://www.gbif.org/occurrence/3952988146</t>
  </si>
  <si>
    <t>https://www.inaturalist.org/observations/45922916</t>
  </si>
  <si>
    <t>iNaturalist contributors, iNaturalist (2023). iNaturalist Research-grade Observations. iNaturalist.org. Occurrence dataset https://doi.org/10.15468/ab3s5x accessed via GBIF.org on 2023-08-16. https://www.gbif.org/occurrence/2999055403</t>
  </si>
  <si>
    <t>https://www.gbif.org/occurrence/4069854020</t>
  </si>
  <si>
    <t>Roalson E (2023). Washington State University Herbarium. Version 1.5. Consortium of Pacific Northwest Herbaria. Occurrence dataset https://doi.org/10.15468/7v5zvb accessed via GBIF.org on 2023-08-16. https://www.gbif.org/occurrence/4069854020</t>
  </si>
  <si>
    <t>Roalson E (2023). Washington State University Herbarium. Version 1.5. Consortium of Pacific Northwest Herbaria. Occurrence dataset https://doi.org/10.15468/7v5zvb accessed via GBIF.org on 2023-08-17. https://www.gbif.org/occurrence/4069796418</t>
  </si>
  <si>
    <t>https://www.gbif.org/occurrence/4069796418</t>
  </si>
  <si>
    <t>https://www.gbif.org/occurrence/3951691074</t>
  </si>
  <si>
    <t>https://www.gbif.org/occurrence/2644026528</t>
  </si>
  <si>
    <t>AFFOUARD A, JOLY A, LOMBARDO J, CHAMP J, GOEAU H, CHOUET M, GRESSE H, BONNET P (2023). Pl@ntNet observations. Version 1.8. Pl@ntNet. Occurrence dataset https://doi.org/10.15468/gtebaa accessed via GBIF.org on 2023-08-17. https://www.gbif.org/occurrence/2644026528</t>
  </si>
  <si>
    <t>AFFOUARD A, JOLY A, LOMBARDO J, CHAMP J, GOEAU H, CHOUET M, GRESSE H, BONNET P (2023). Pl@ntNet observations. Version 1.8. Pl@ntNet. Occurrence dataset https://doi.org/10.15468/gtebaa accessed via GBIF.org on 2023-08-17. https://www.gbif.org/occurrence/3951691074</t>
  </si>
  <si>
    <t>Roalson E (2023). Washington State University Herbarium. Version 1.5. Consortium of Pacific Northwest Herbaria. Occurrence dataset https://doi.org/10.15468/7v5zvb accessed via GBIF.org on 2023-08-17. https://www.gbif.org/occurrence/4069711708</t>
  </si>
  <si>
    <t>https://www.gbif.org/occurrence/4069711708</t>
  </si>
  <si>
    <t>Roalson E (2023). Washington State University Herbarium. Version 1.5. Consortium of Pacific Northwest Herbaria. Occurrence dataset https://doi.org/10.15468/7v5zvb accessed via GBIF.org on 2023-08-17. https://www.gbif.org/occurrence/4069813685</t>
  </si>
  <si>
    <t>https://www.gbif.org/occurrence/4069813685</t>
  </si>
  <si>
    <t>Crop Wild Relatives Occurrence data consortia (2018). A global database for the distributions of crop wild relatives. Version 1.12. Centro Internacional de Agricultura Tropical - CIAT. Occurrence dataset https://doi.org/10.15468/jyrthk accessed via GBIF.org on 2023-08-17. https://www.gbif.org/occurrence/1302744140</t>
  </si>
  <si>
    <t>https://www.gbif.org/occurrence/1302744140</t>
  </si>
  <si>
    <t>https://www.inaturalist.org/observations/88749481</t>
  </si>
  <si>
    <t>iNaturalist contributors, iNaturalist (2023). iNaturalist Research-grade Observations. iNaturalist.org. Occurrence dataset https://doi.org/10.15468/ab3s5x accessed via GBIF.org on 2023-08-17. https://www.gbif.org/occurrence/3333057209</t>
  </si>
  <si>
    <t>https://www.gbif.org/occurrence/3953120519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</si>
  <si>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https://www.gbif.org/occurrence/3953120519</t>
  </si>
  <si>
    <t>https://www.inaturalist.org/observations/28811739</t>
  </si>
  <si>
    <t>iNaturalist contributors, iNaturalist (2023). iNaturalist Research-grade Observations. iNaturalist.org. Occurrence dataset https://doi.org/10.15468/ab3s5x accessed via GBIF.org on 2023-08-17. https://www.gbif.org/occurrence/2294493381</t>
  </si>
  <si>
    <t>https://www.inaturalist.org/observations/48540942</t>
  </si>
  <si>
    <t>iNaturalist contributors, iNaturalist (2023). iNaturalist Research-grade Observations. iNaturalist.org. Occurrence dataset https://doi.org/10.15468/ab3s5x accessed via GBIF.org on 2023-08-17. https://www.gbif.org/occurrence/2641372667</t>
  </si>
  <si>
    <t>https://www.gbif.org/occurrence/3957267135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</si>
  <si>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https://www.gbif.org/occurrence/3957267135</t>
  </si>
  <si>
    <t>https://www.gbif.org/occurrence/3998048773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</si>
  <si>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https://www.gbif.org/occurrence/3998048773</t>
  </si>
  <si>
    <t>https://www.gbif.org/occurrence/4069850019</t>
  </si>
  <si>
    <t>Roalson E (2023). Washington State University Herbarium. Version 1.5. Consortium of Pacific Northwest Herbaria. Occurrence dataset https://doi.org/10.15468/7v5zvb accessed via GBIF.org on 2023-08-17. https://www.gbif.org/occurrence/4069850019</t>
  </si>
  <si>
    <t>https://www.gbif.org/occurrence/4069674805</t>
  </si>
  <si>
    <t>Roche C, Giblin D (2023). Central Oregon Community College. Version 1.6. Consortium of Pacific Northwest Herbaria. Occurrence dataset https://doi.org/10.15468/5dr8pp accessed via GBIF.org on 2023-08-17. https://www.gbif.org/occurrence/4069674805</t>
  </si>
  <si>
    <t>https://www.gbif.org/occurrence/4069802125</t>
  </si>
  <si>
    <t>Roalson E (2023). Washington State University Herbarium. Version 1.5. Consortium of Pacific Northwest Herbaria. Occurrence dataset https://doi.org/10.15468/7v5zvb accessed via GBIF.org on 2023-08-17. https://www.gbif.org/occurrence/4069802125</t>
  </si>
  <si>
    <t>https://www.gbif.org/occurrence/4070118663</t>
  </si>
  <si>
    <t>Dechaine E (2023). Pacific Northwest Herbarium (Western Washington University, Washington, USA). Version 1.4. Consortium of Pacific Northwest Herbaria. Occurrence dataset https://doi.org/10.15468/taw892 accessed via GBIF.org on 2023-08-17. https://www.gbif.org/occurrence/4070118663</t>
  </si>
  <si>
    <t>https://www.gbif.org/occurrence/4069801628</t>
  </si>
  <si>
    <t>Roalson E (2023). Washington State University Herbarium. Version 1.5. Consortium of Pacific Northwest Herbaria. Occurrence dataset https://doi.org/10.15468/7v5zvb accessed via GBIF.org on 2023-08-17. https://www.gbif.org/occurrence/4069801628</t>
  </si>
  <si>
    <t>https://www.gbif.org/occurrence/4069672955</t>
  </si>
  <si>
    <t>Roche C, Giblin D (2023). Central Oregon Community College. Version 1.6. Consortium of Pacific Northwest Herbaria. Occurrence dataset https://doi.org/10.15468/5dr8pp accessed via GBIF.org on 2023-08-17. https://www.gbif.org/occurrence/4069672955</t>
  </si>
  <si>
    <t>https://www.gbif.org/occurrence/4069797462</t>
  </si>
  <si>
    <t>Roalson E (2023). Washington State University Herbarium. Version 1.5. Consortium of Pacific Northwest Herbaria. Occurrence dataset https://doi.org/10.15468/7v5zvb accessed via GBIF.org on 2023-08-17. https://www.gbif.org/occurrence/4069797462</t>
  </si>
  <si>
    <t>https://www.gbif.org/occurrence/4069675698</t>
  </si>
  <si>
    <t>Roche C, Giblin D (2023). Central Oregon Community College. Version 1.6. Consortium of Pacific Northwest Herbaria. Occurrence dataset https://doi.org/10.15468/5dr8pp accessed via GBIF.org on 2023-08-17. https://www.gbif.org/occurrence/4069675698</t>
  </si>
  <si>
    <t>https://www.gbif.org/occurrence/2645517902</t>
  </si>
  <si>
    <t>AFFOUARD A, JOLY A, LOMBARDO J, CHAMP J, GOEAU H, CHOUET M, GRESSE H, BONNET P (2023). Pl@ntNet observations. Version 1.8. Pl@ntNet. Occurrence dataset https://doi.org/10.15468/gtebaa accessed via GBIF.org on 2023-08-17. https://www.gbif.org/occurrence/2645517902</t>
  </si>
  <si>
    <t>https://www.gbif.org/occurrence/1302746772</t>
  </si>
  <si>
    <t>Crop Wild Relatives Occurrence data consortia (2018). A global database for the distributions of crop wild relatives. Version 1.12. Centro Internacional de Agricultura Tropical - CIAT. Occurrence dataset https://doi.org/10.15468/jyrthk accessed via GBIF.org on 2023-08-17. https://www.gbif.org/occurrence/1302746772</t>
  </si>
  <si>
    <t>https://www.gbif.org/occurrence/3952242652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</si>
  <si>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https://www.gbif.org/occurrence/3952242652</t>
  </si>
  <si>
    <t>https://www.inaturalist.org/observations/124266113</t>
  </si>
  <si>
    <t>iNaturalist contributors, iNaturalist (2023). iNaturalist Research-grade Observations. iNaturalist.org. Occurrence dataset https://doi.org/10.15468/ab3s5x accessed via GBIF.org on 2023-08-17. https://www.gbif.org/occurrence/3873403796</t>
  </si>
  <si>
    <t>https://www.gbif.org/occurrence/4069724637</t>
  </si>
  <si>
    <t>Roalson E (2023). Washington State University Herbarium. Version 1.5. Consortium of Pacific Northwest Herbaria. Occurrence dataset https://doi.org/10.15468/7v5zvb accessed via GBIF.org on 2023-08-17. https://www.gbif.org/occurrence/4069724637</t>
  </si>
  <si>
    <t>https://www.gbif.org/occurrence/4069787438</t>
  </si>
  <si>
    <t>Roalson E (2023). Washington State University Herbarium. Version 1.5. Consortium of Pacific Northwest Herbaria. Occurrence dataset https://doi.org/10.15468/7v5zvb accessed via GBIF.org on 2023-08-17. https://www.gbif.org/occurrence/4069787438</t>
  </si>
  <si>
    <t>https://www.gbif.org/occurrence/3956709470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</si>
  <si>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https://www.gbif.org/occurrence/3956709470</t>
  </si>
  <si>
    <t>https://www.gbif.org/occurrence/3956119481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</si>
  <si>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https://www.gbif.org/occurrence/3956119481</t>
  </si>
  <si>
    <t>https://www.inaturalist.org/observations/94603645</t>
  </si>
  <si>
    <t>iNaturalist contributors, iNaturalist (2023). iNaturalist Research-grade Observations. iNaturalist.org. Occurrence dataset https://doi.org/10.15468/ab3s5x accessed via GBIF.org on 2023-08-17. https://www.gbif.org/occurrence/3858237839</t>
  </si>
  <si>
    <t>https://www.gbif.org/occurrence/4069790464</t>
  </si>
  <si>
    <t>Roalson E (2023). Washington State University Herbarium. Version 1.5. Consortium of Pacific Northwest Herbaria. Occurrence dataset https://doi.org/10.15468/7v5zvb accessed via GBIF.org on 2023-08-17. https://www.gbif.org/occurrence/4069790464</t>
  </si>
  <si>
    <t>https://www.inaturalist.org/observations/138361006</t>
  </si>
  <si>
    <t>iNaturalist contributors, iNaturalist (2023). iNaturalist Research-grade Observations. iNaturalist.org. Occurrence dataset https://doi.org/10.15468/ab3s5x accessed via GBIF.org on 2023-08-17. https://www.gbif.org/occurrence/4006512562</t>
  </si>
  <si>
    <t>https://www.gbif.org/occurrence/4069734901</t>
  </si>
  <si>
    <t>Roalson E (2023). Washington State University Herbarium. Version 1.5. Consortium of Pacific Northwest Herbaria. Occurrence dataset https://doi.org/10.15468/7v5zvb accessed via GBIF.org on 2023-08-17. https://www.gbif.org/occurrence/4069734901</t>
  </si>
  <si>
    <t>https://www.gbif.org/occurrence/4069844766</t>
  </si>
  <si>
    <t>Roalson E (2023). Washington State University Herbarium. Version 1.5. Consortium of Pacific Northwest Herbaria. Occurrence dataset https://doi.org/10.15468/7v5zvb accessed via GBIF.org on 2023-08-17. https://www.gbif.org/occurrence/4069844766</t>
  </si>
  <si>
    <t>https://www.inaturalist.org/observations/64368695</t>
  </si>
  <si>
    <t>iNaturalist contributors, iNaturalist (2023). iNaturalist Research-grade Observations. iNaturalist.org. Occurrence dataset https://doi.org/10.15468/ab3s5x accessed via GBIF.org on 2023-08-17. https://www.gbif.org/occurrence/2984530591</t>
  </si>
  <si>
    <t>https://www.gbif.org/occurrence/3952251125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</si>
  <si>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https://www.gbif.org/occurrence/3952251125</t>
  </si>
  <si>
    <t>https://www.inaturalist.org/observations/3090481</t>
  </si>
  <si>
    <t>iNaturalist contributors, iNaturalist (2023). iNaturalist Research-grade Observations. iNaturalist.org. Occurrence dataset https://doi.org/10.15468/ab3s5x accessed via GBIF.org on 2023-08-17. https://www.gbif.org/occurrence/1322996065</t>
  </si>
  <si>
    <t>https://www.gbif.org/occurrence/4069672235</t>
  </si>
  <si>
    <t>Roche C, Giblin D (2023). Central Oregon Community College. Version 1.6. Consortium of Pacific Northwest Herbaria. Occurrence dataset https://doi.org/10.15468/5dr8pp accessed via GBIF.org on 2023-08-17. https://www.gbif.org/occurrence/4069672235</t>
  </si>
  <si>
    <t>https://www.inaturalist.org/observations/121453648</t>
  </si>
  <si>
    <t>iNaturalist contributors, iNaturalist (2023). iNaturalist Research-grade Observations. iNaturalist.org. Occurrence dataset https://doi.org/10.15468/ab3s5x accessed via GBIF.org on 2023-08-17. https://www.gbif.org/occurrence/3858849479</t>
  </si>
  <si>
    <t>https://www.gbif.org/occurrence/3956191977</t>
  </si>
  <si>
    <t>AFFOUARD A, JOLY A, LOMBARDO J, CHAMP J, GOEAU H, CHOUET M, GRESSE H, BOTELLA C, BONNET P (2023). Pl@ntNet automatically identified occurrences. Version 1.8. Pl@ntNet. Occurrence dataset https://doi.org/10.15468/mma2ec accessed via GBIF.org on 2023-08-17. https://www.gbif.org/occurrence/3956191977</t>
  </si>
  <si>
    <t>https://www.inaturalist.org/observations/138361003</t>
  </si>
  <si>
    <t>iNaturalist contributors, iNaturalist (2023). iNaturalist Research-grade Observations. iNaturalist.org. Occurrence dataset https://doi.org/10.15468/ab3s5x accessed via GBIF.org on 2023-08-17. https://www.gbif.org/occurrence/3947195016</t>
  </si>
  <si>
    <t>https://www.inaturalist.org/observations/52948009</t>
  </si>
  <si>
    <t>iNaturalist contributors, iNaturalist (2023). iNaturalist Research-grade Observations. iNaturalist.org. Occurrence dataset https://doi.org/10.15468/ab3s5x accessed via GBIF.org on 2023-08-17. https://www.gbif.org/occurrence/2992669476</t>
  </si>
  <si>
    <t>https://www.inaturalist.org/observations/127799231</t>
  </si>
  <si>
    <t>iNaturalist contributors, iNaturalist (2023). iNaturalist Research-grade Observations. iNaturalist.org. Occurrence dataset https://doi.org/10.15468/ab3s5x accessed via GBIF.org on 2023-08-17. https://www.gbif.org/occurrence/4039362637</t>
  </si>
  <si>
    <t>https://www.inaturalist.org/observations/122508235</t>
  </si>
  <si>
    <t>iNaturalist contributors, iNaturalist (2023). iNaturalist Research-grade Observations. iNaturalist.org. Occurrence dataset https://doi.org/10.15468/ab3s5x accessed via GBIF.org on 2023-08-17. https://www.gbif.org/occurrence/4039310495</t>
  </si>
  <si>
    <t>iNaturalist.org (2020). iNaturalist Research-grade Observations. Occurrence Dataset https://doi.org/10.15468/ab3s5x accessed via iNaturalist API on 2020-09-10.</t>
  </si>
  <si>
    <t>https://www.inaturalist.org/observations/13862279</t>
  </si>
  <si>
    <t>TBD</t>
  </si>
  <si>
    <t>https://www.inaturalist.org/observations/86997035</t>
  </si>
  <si>
    <t>iNaturalist contributors, iNaturalist (2023). iNaturalist Research-grade Observations. iNaturalist.org. Occurrence dataset https://doi.org/10.15468/ab3s5x accessed via GBIF.org on 2023-08-17. https://www.gbif.org/occurrence/3333332566</t>
  </si>
  <si>
    <t>https://www.gbif.org/occurrence/4069794493</t>
  </si>
  <si>
    <t>Roalson E (2023). Washington State University Herbarium. Version 1.5. Consortium of Pacific Northwest Herbaria. Occurrence dataset https://doi.org/10.15468/7v5zvb accessed via GBIF.org on 2023-08-17. https://www.gbif.org/occurrence/4069794493</t>
  </si>
  <si>
    <t>https://www.eddmaps.org/distribution/point.cfm?id=4803553</t>
  </si>
  <si>
    <t>Reported by Washington State Department of Agriculture; Occurrence is on Colville National Forest (Observed in 2015)</t>
  </si>
  <si>
    <t>https://gis.usgs.gov/inhabit</t>
  </si>
  <si>
    <t>USGS INHABIT; Reported to occur within 7 miles of refuge (see Management Area Table for Turnbull NWR)</t>
  </si>
  <si>
    <t>USFWS (2023). Invasive Plant Prioritization Workshop for Little Pend Oreille NWR.</t>
  </si>
  <si>
    <t>Update Occurrence to Not Present-Adjacent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</si>
</sst>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4" fontId="0" fillId="0" borderId="0" xfId="0" applyNumberFormat="1"/>
    <xf numFmtId="49" fontId="0" fillId="0" borderId="0" xfId="0" applyNumberFormat="1"/>
    <xf numFmtId="164" fontId="0" fillId="0" borderId="0" xfId="0" quotePrefix="1" applyNumberFormat="1"/>
    <xf numFmtId="3" fontId="0" fillId="0" borderId="0" xfId="0" applyNumberFormat="1"/>
    <xf numFmtId="0" fontId="0" fillId="0" borderId="0" xfId="0" applyFill="1"/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2" borderId="0" xfId="0" applyFont="1" applyFill="1"/>
    <xf numFmtId="0" fontId="0" fillId="3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 vertical="top"/>
    </xf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Border="1"/>
    <xf numFmtId="0" fontId="0" fillId="0" borderId="0" xfId="0" quotePrefix="1" applyAlignment="1">
      <alignment horizontal="center"/>
    </xf>
    <xf numFmtId="0" fontId="0" fillId="0" borderId="0" xfId="0" quotePrefix="1"/>
    <xf numFmtId="164" fontId="0" fillId="4" borderId="0" xfId="0" applyNumberFormat="1" applyFill="1"/>
    <xf numFmtId="0" fontId="0" fillId="4" borderId="0" xfId="0" applyFill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quotePrefix="1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4" borderId="0" xfId="0" applyFill="1"/>
    <xf numFmtId="0" fontId="0" fillId="0" borderId="0" xfId="0" applyFont="1" applyFill="1" applyBorder="1" applyAlignment="1">
      <alignment horizontal="center"/>
    </xf>
    <xf numFmtId="0" fontId="6" fillId="0" borderId="0" xfId="0" applyFont="1" applyFill="1" applyAlignment="1">
      <alignment vertical="top"/>
    </xf>
    <xf numFmtId="0" fontId="7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quotePrefix="1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 vertical="top"/>
    </xf>
    <xf numFmtId="0" fontId="0" fillId="0" borderId="0" xfId="0" quotePrefix="1" applyBorder="1"/>
    <xf numFmtId="0" fontId="0" fillId="0" borderId="0" xfId="0" quotePrefix="1" applyBorder="1" applyAlignment="1">
      <alignment horizontal="center"/>
    </xf>
    <xf numFmtId="0" fontId="6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 applyBorder="1"/>
    <xf numFmtId="0" fontId="0" fillId="0" borderId="0" xfId="0" applyFont="1" applyFill="1" applyBorder="1" applyAlignment="1">
      <alignment horizontal="left"/>
    </xf>
    <xf numFmtId="0" fontId="0" fillId="5" borderId="0" xfId="0" applyFill="1"/>
    <xf numFmtId="0" fontId="0" fillId="4" borderId="0" xfId="0" applyFill="1" applyAlignment="1">
      <alignment horizontal="right" vertical="center"/>
    </xf>
    <xf numFmtId="0" fontId="8" fillId="6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49" fontId="9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right" vertical="center" wrapText="1"/>
    </xf>
    <xf numFmtId="0" fontId="0" fillId="0" borderId="0" xfId="0" quotePrefix="1" applyFill="1" applyBorder="1"/>
    <xf numFmtId="0" fontId="0" fillId="0" borderId="0" xfId="0" applyFill="1" applyBorder="1"/>
    <xf numFmtId="0" fontId="0" fillId="0" borderId="0" xfId="0" applyFont="1" applyBorder="1"/>
    <xf numFmtId="0" fontId="10" fillId="0" borderId="0" xfId="0" applyFont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wrapText="1"/>
    </xf>
    <xf numFmtId="0" fontId="0" fillId="4" borderId="0" xfId="0" applyFill="1" applyAlignment="1"/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</cellXfs>
  <cellStyles count="2">
    <cellStyle name="Normal" xfId="0" builtinId="0"/>
    <cellStyle name="Normal 2" xfId="1" xr:uid="{ED9FB437-4092-4002-AD30-33B1291513A2}"/>
  </cellStyles>
  <dxfs count="3">
    <dxf>
      <numFmt numFmtId="164" formatCode="[$-409]d\-mmm\-yyyy;@"/>
    </dxf>
    <dxf>
      <numFmt numFmtId="164" formatCode="[$-409]d\-mmm\-yyyy;@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66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0C7512-09ED-4BE2-9A79-F850F8C8CCB9}" name="Table1" displayName="Table1" ref="A1:G10" totalsRowShown="0">
  <tableColumns count="7">
    <tableColumn id="1" xr3:uid="{99FC13FF-82CC-4FC5-82D4-7A512C98D3CF}" name="Source"/>
    <tableColumn id="2" xr3:uid="{8AE3F7F9-7F47-4E92-9592-B3B7D2D429A5}" name="Author"/>
    <tableColumn id="3" xr3:uid="{1A39BDEB-EFD5-439D-A053-F92BE2E82882}" name="Filename"/>
    <tableColumn id="4" xr3:uid="{6C337849-E79E-4371-8740-1A5E57996E44}" name="Year" dataDxfId="2"/>
    <tableColumn id="5" xr3:uid="{7B03909A-33C1-4641-928A-920D3F4594A6}" name="Date" dataDxfId="1"/>
    <tableColumn id="6" xr3:uid="{4AB1F987-1E1C-4410-8957-52250C8EA18A}" name="Added?" dataDxfId="0"/>
    <tableColumn id="7" xr3:uid="{351A6630-3B42-4088-8C1C-B259493D73CB}" name="Descrip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67F16-515F-4943-B25C-93CB5D4987F5}">
  <sheetPr>
    <tabColor theme="1"/>
  </sheetPr>
  <dimension ref="A1:B17"/>
  <sheetViews>
    <sheetView workbookViewId="0">
      <selection sqref="A1:B1"/>
    </sheetView>
  </sheetViews>
  <sheetFormatPr defaultColWidth="0" defaultRowHeight="15" zeroHeight="1" x14ac:dyDescent="0.25"/>
  <cols>
    <col min="1" max="1" width="146.140625" customWidth="1"/>
    <col min="2" max="2" width="11.85546875" bestFit="1" customWidth="1"/>
    <col min="3" max="16384" width="9.140625" hidden="1"/>
  </cols>
  <sheetData>
    <row r="1" spans="1:2" ht="18.75" x14ac:dyDescent="0.25">
      <c r="A1" s="55" t="s">
        <v>0</v>
      </c>
      <c r="B1" s="55"/>
    </row>
    <row r="2" spans="1:2" ht="44.25" customHeight="1" x14ac:dyDescent="0.25">
      <c r="A2" s="56" t="s">
        <v>1</v>
      </c>
      <c r="B2" s="56"/>
    </row>
    <row r="3" spans="1:2" x14ac:dyDescent="0.25">
      <c r="A3" s="60" t="s">
        <v>2</v>
      </c>
      <c r="B3" s="60"/>
    </row>
    <row r="4" spans="1:2" x14ac:dyDescent="0.25">
      <c r="A4" s="46" t="s">
        <v>3</v>
      </c>
      <c r="B4" s="19">
        <v>45002</v>
      </c>
    </row>
    <row r="5" spans="1:2" x14ac:dyDescent="0.25">
      <c r="A5" s="20" t="s">
        <v>4</v>
      </c>
      <c r="B5" s="19">
        <v>45125</v>
      </c>
    </row>
    <row r="6" spans="1:2" x14ac:dyDescent="0.25">
      <c r="A6" s="24"/>
      <c r="B6" s="24"/>
    </row>
    <row r="7" spans="1:2" ht="30" customHeight="1" x14ac:dyDescent="0.25">
      <c r="A7" s="57" t="s">
        <v>5</v>
      </c>
      <c r="B7" s="57"/>
    </row>
    <row r="8" spans="1:2" ht="30" customHeight="1" x14ac:dyDescent="0.25">
      <c r="A8" s="57"/>
      <c r="B8" s="57"/>
    </row>
    <row r="9" spans="1:2" x14ac:dyDescent="0.25">
      <c r="A9" s="58"/>
      <c r="B9" s="58"/>
    </row>
    <row r="10" spans="1:2" s="2" customFormat="1" ht="30" customHeight="1" x14ac:dyDescent="0.25">
      <c r="A10" s="59" t="s">
        <v>6</v>
      </c>
      <c r="B10" s="59"/>
    </row>
    <row r="17" x14ac:dyDescent="0.25"/>
  </sheetData>
  <mergeCells count="7">
    <mergeCell ref="A1:B1"/>
    <mergeCell ref="A2:B2"/>
    <mergeCell ref="A7:B7"/>
    <mergeCell ref="A9:B9"/>
    <mergeCell ref="A10:B10"/>
    <mergeCell ref="A3:B3"/>
    <mergeCell ref="A8:B8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15873-8542-48C1-8C2F-E202A8BBD4AC}">
  <sheetPr>
    <tabColor theme="0"/>
  </sheetPr>
  <dimension ref="A1:G10"/>
  <sheetViews>
    <sheetView workbookViewId="0">
      <selection activeCell="B8" sqref="B8"/>
    </sheetView>
  </sheetViews>
  <sheetFormatPr defaultRowHeight="15" x14ac:dyDescent="0.25"/>
  <cols>
    <col min="1" max="1" width="24.140625" customWidth="1"/>
    <col min="2" max="2" width="22.7109375" customWidth="1"/>
    <col min="3" max="3" width="44.85546875" bestFit="1" customWidth="1"/>
    <col min="4" max="4" width="10.85546875" style="4" bestFit="1" customWidth="1"/>
    <col min="5" max="5" width="11.85546875" style="3" bestFit="1" customWidth="1"/>
    <col min="6" max="6" width="11.85546875" style="3" customWidth="1"/>
    <col min="7" max="7" width="96" bestFit="1" customWidth="1"/>
  </cols>
  <sheetData>
    <row r="1" spans="1:7" x14ac:dyDescent="0.25">
      <c r="A1" t="s">
        <v>7</v>
      </c>
      <c r="B1" t="s">
        <v>8</v>
      </c>
      <c r="C1" t="s">
        <v>9</v>
      </c>
      <c r="D1" s="4" t="s">
        <v>10</v>
      </c>
      <c r="E1" s="3" t="s">
        <v>11</v>
      </c>
      <c r="F1" s="3" t="s">
        <v>12</v>
      </c>
      <c r="G1" t="s">
        <v>13</v>
      </c>
    </row>
    <row r="2" spans="1:7" x14ac:dyDescent="0.25">
      <c r="A2" t="s">
        <v>14</v>
      </c>
      <c r="B2" t="s">
        <v>15</v>
      </c>
      <c r="C2" t="s">
        <v>16</v>
      </c>
      <c r="D2" s="21" t="s">
        <v>17</v>
      </c>
      <c r="E2" s="5" t="s">
        <v>18</v>
      </c>
      <c r="F2" s="3" t="s">
        <v>19</v>
      </c>
      <c r="G2" t="s">
        <v>20</v>
      </c>
    </row>
    <row r="3" spans="1:7" x14ac:dyDescent="0.25">
      <c r="A3" t="s">
        <v>21</v>
      </c>
      <c r="B3" t="s">
        <v>15</v>
      </c>
      <c r="C3" t="s">
        <v>22</v>
      </c>
      <c r="D3" s="21">
        <v>2006</v>
      </c>
      <c r="E3" s="3">
        <v>45005</v>
      </c>
      <c r="F3" s="3" t="s">
        <v>19</v>
      </c>
      <c r="G3" t="s">
        <v>23</v>
      </c>
    </row>
    <row r="4" spans="1:7" x14ac:dyDescent="0.25">
      <c r="A4" t="s">
        <v>24</v>
      </c>
      <c r="B4" t="s">
        <v>24</v>
      </c>
      <c r="C4" t="s">
        <v>25</v>
      </c>
      <c r="D4" s="21">
        <v>2023</v>
      </c>
      <c r="E4" s="3">
        <v>45002</v>
      </c>
      <c r="F4" s="3" t="s">
        <v>19</v>
      </c>
      <c r="G4" t="s">
        <v>26</v>
      </c>
    </row>
    <row r="5" spans="1:7" x14ac:dyDescent="0.25">
      <c r="A5" t="s">
        <v>27</v>
      </c>
      <c r="B5" t="s">
        <v>27</v>
      </c>
      <c r="C5" t="s">
        <v>28</v>
      </c>
      <c r="D5" s="21">
        <v>2023</v>
      </c>
      <c r="E5" s="3">
        <v>45020</v>
      </c>
      <c r="F5" s="3" t="s">
        <v>19</v>
      </c>
    </row>
    <row r="6" spans="1:7" x14ac:dyDescent="0.25">
      <c r="A6" t="s">
        <v>29</v>
      </c>
      <c r="B6" t="s">
        <v>30</v>
      </c>
      <c r="C6" t="s">
        <v>31</v>
      </c>
      <c r="D6" s="21">
        <v>2023</v>
      </c>
      <c r="E6" s="3">
        <v>44994</v>
      </c>
      <c r="F6" s="3" t="s">
        <v>19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s="21">
        <v>2023</v>
      </c>
      <c r="E7" s="3">
        <v>45023</v>
      </c>
      <c r="F7" s="3" t="s">
        <v>19</v>
      </c>
      <c r="G7" t="s">
        <v>36</v>
      </c>
    </row>
    <row r="8" spans="1:7" x14ac:dyDescent="0.25">
      <c r="A8" t="s">
        <v>37</v>
      </c>
      <c r="B8" t="s">
        <v>38</v>
      </c>
      <c r="C8" t="s">
        <v>39</v>
      </c>
      <c r="D8" s="22" t="s">
        <v>40</v>
      </c>
      <c r="E8" s="5" t="s">
        <v>18</v>
      </c>
      <c r="F8" s="3" t="s">
        <v>19</v>
      </c>
      <c r="G8" t="s">
        <v>41</v>
      </c>
    </row>
    <row r="9" spans="1:7" x14ac:dyDescent="0.25">
      <c r="A9" t="s">
        <v>42</v>
      </c>
      <c r="B9" t="s">
        <v>43</v>
      </c>
      <c r="C9" t="s">
        <v>44</v>
      </c>
      <c r="D9" s="23">
        <v>2022</v>
      </c>
      <c r="E9" s="5" t="s">
        <v>18</v>
      </c>
      <c r="F9" s="3" t="s">
        <v>19</v>
      </c>
    </row>
    <row r="10" spans="1:7" x14ac:dyDescent="0.25">
      <c r="A10" t="s">
        <v>45</v>
      </c>
      <c r="B10" t="s">
        <v>38</v>
      </c>
      <c r="C10" t="s">
        <v>46</v>
      </c>
      <c r="D10" s="21" t="s">
        <v>47</v>
      </c>
      <c r="E10" s="5" t="s">
        <v>18</v>
      </c>
      <c r="F10" s="3" t="s">
        <v>19</v>
      </c>
      <c r="G10" t="s">
        <v>48</v>
      </c>
    </row>
  </sheetData>
  <sortState xmlns:xlrd2="http://schemas.microsoft.com/office/spreadsheetml/2017/richdata2" ref="A2:G9">
    <sortCondition ref="D2:D9"/>
    <sortCondition ref="B2:B9"/>
  </sortState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1784-C22A-4663-BB16-85CCE4138E5C}">
  <sheetPr>
    <tabColor theme="8" tint="0.39997558519241921"/>
  </sheetPr>
  <dimension ref="A1:AB629"/>
  <sheetViews>
    <sheetView zoomScale="110" zoomScaleNormal="110" workbookViewId="0">
      <pane ySplit="1" topLeftCell="A2" activePane="bottomLeft" state="frozen"/>
      <selection activeCell="F1" sqref="F1"/>
      <selection pane="bottomLeft"/>
    </sheetView>
  </sheetViews>
  <sheetFormatPr defaultColWidth="0" defaultRowHeight="15" outlineLevelCol="1" x14ac:dyDescent="0.25"/>
  <cols>
    <col min="1" max="1" width="22.85546875" customWidth="1"/>
    <col min="2" max="2" width="50.7109375" customWidth="1"/>
    <col min="3" max="3" width="10.85546875" style="1" customWidth="1"/>
    <col min="4" max="4" width="12.7109375" style="1" customWidth="1"/>
    <col min="5" max="5" width="25.28515625" bestFit="1" customWidth="1"/>
    <col min="6" max="6" width="29.28515625" bestFit="1" customWidth="1"/>
    <col min="7" max="7" width="11" style="1" customWidth="1"/>
    <col min="8" max="8" width="12.85546875" style="1" customWidth="1"/>
    <col min="9" max="9" width="13" style="1" customWidth="1"/>
    <col min="10" max="10" width="13.85546875" style="1" customWidth="1"/>
    <col min="11" max="13" width="19.7109375" style="1" customWidth="1"/>
    <col min="14" max="14" width="12.7109375" style="1" customWidth="1"/>
    <col min="15" max="16" width="17" style="1" customWidth="1" outlineLevel="1"/>
    <col min="17" max="17" width="13.85546875" style="1" customWidth="1"/>
    <col min="18" max="18" width="26.28515625" customWidth="1"/>
    <col min="19" max="19" width="50.7109375" customWidth="1"/>
    <col min="20" max="20" width="28.7109375" customWidth="1"/>
    <col min="21" max="21" width="37.42578125" customWidth="1"/>
    <col min="22" max="22" width="14" style="1" customWidth="1"/>
    <col min="23" max="23" width="13.7109375" customWidth="1"/>
    <col min="24" max="24" width="14.7109375" style="1" customWidth="1"/>
    <col min="25" max="25" width="22.28515625" customWidth="1"/>
    <col min="26" max="26" width="28.7109375" customWidth="1"/>
    <col min="29" max="16384" width="9.140625" hidden="1"/>
  </cols>
  <sheetData>
    <row r="1" spans="1:26" s="28" customFormat="1" ht="45" customHeight="1" x14ac:dyDescent="0.25">
      <c r="A1" s="30" t="s">
        <v>49</v>
      </c>
      <c r="B1" s="30" t="s">
        <v>50</v>
      </c>
      <c r="C1" s="30" t="s">
        <v>51</v>
      </c>
      <c r="D1" s="30" t="s">
        <v>52</v>
      </c>
      <c r="E1" s="30" t="s">
        <v>53</v>
      </c>
      <c r="F1" s="30" t="s">
        <v>54</v>
      </c>
      <c r="G1" s="30" t="s">
        <v>55</v>
      </c>
      <c r="H1" s="30" t="s">
        <v>56</v>
      </c>
      <c r="I1" s="30" t="s">
        <v>57</v>
      </c>
      <c r="J1" s="31" t="s">
        <v>58</v>
      </c>
      <c r="K1" s="31" t="s">
        <v>59</v>
      </c>
      <c r="L1" s="31" t="s">
        <v>2251</v>
      </c>
      <c r="M1" s="31" t="s">
        <v>2252</v>
      </c>
      <c r="N1" s="31" t="s">
        <v>29</v>
      </c>
      <c r="O1" s="31" t="s">
        <v>60</v>
      </c>
      <c r="P1" s="31" t="s">
        <v>61</v>
      </c>
      <c r="Q1" s="31" t="s">
        <v>62</v>
      </c>
      <c r="R1" s="30" t="s">
        <v>63</v>
      </c>
      <c r="S1" s="30" t="s">
        <v>2257</v>
      </c>
      <c r="T1" s="30" t="s">
        <v>2267</v>
      </c>
      <c r="U1" s="28" t="s">
        <v>2261</v>
      </c>
      <c r="V1" s="31" t="s">
        <v>64</v>
      </c>
      <c r="W1" s="31" t="s">
        <v>65</v>
      </c>
      <c r="X1" s="31" t="s">
        <v>66</v>
      </c>
      <c r="Y1" s="31" t="s">
        <v>67</v>
      </c>
      <c r="Z1" s="30" t="s">
        <v>68</v>
      </c>
    </row>
    <row r="2" spans="1:26" s="7" customFormat="1" ht="15.95" customHeight="1" x14ac:dyDescent="0.25">
      <c r="A2" s="32" t="s">
        <v>69</v>
      </c>
      <c r="B2" s="16" t="s">
        <v>70</v>
      </c>
      <c r="C2" s="16">
        <v>21674</v>
      </c>
      <c r="D2" s="16">
        <v>123249</v>
      </c>
      <c r="E2" s="33" t="s">
        <v>18</v>
      </c>
      <c r="F2" s="16"/>
      <c r="G2" s="16" t="s">
        <v>71</v>
      </c>
      <c r="H2" s="16" t="s">
        <v>72</v>
      </c>
      <c r="I2" s="34" t="s">
        <v>73</v>
      </c>
      <c r="J2" s="34" t="s">
        <v>74</v>
      </c>
      <c r="K2" s="34" t="s">
        <v>75</v>
      </c>
      <c r="L2" s="34" t="s">
        <v>75</v>
      </c>
      <c r="M2" s="34" t="b">
        <f>NOT(L2=K2)</f>
        <v>0</v>
      </c>
      <c r="N2" s="51" t="s">
        <v>2253</v>
      </c>
      <c r="O2" s="35">
        <v>0</v>
      </c>
      <c r="P2" s="36" t="str">
        <f>IF(O2="NA","Unknown",IF(O2=0,"No habitat",IF(O2&lt;=10,"Low",IF(O2&lt;=30,"Moderate",IF(O2&gt;30,"High","Error")))))</f>
        <v>No habitat</v>
      </c>
      <c r="Q2" s="37" t="s">
        <v>19</v>
      </c>
      <c r="R2" s="16" t="s">
        <v>33</v>
      </c>
      <c r="S2" s="33" t="s">
        <v>2253</v>
      </c>
      <c r="T2" s="16"/>
      <c r="V2" s="25" t="s">
        <v>76</v>
      </c>
      <c r="W2" s="16" t="s">
        <v>77</v>
      </c>
      <c r="X2" s="25" t="s">
        <v>83</v>
      </c>
      <c r="Y2" s="16" t="s">
        <v>78</v>
      </c>
      <c r="Z2" s="16"/>
    </row>
    <row r="3" spans="1:26" s="7" customFormat="1" ht="15.95" customHeight="1" x14ac:dyDescent="0.25">
      <c r="A3" s="32" t="s">
        <v>79</v>
      </c>
      <c r="B3" s="16" t="s">
        <v>80</v>
      </c>
      <c r="C3" s="16">
        <v>28741</v>
      </c>
      <c r="D3" s="16">
        <v>126731</v>
      </c>
      <c r="E3" s="33" t="s">
        <v>18</v>
      </c>
      <c r="F3" s="16"/>
      <c r="G3" s="16" t="s">
        <v>71</v>
      </c>
      <c r="H3" s="16" t="s">
        <v>81</v>
      </c>
      <c r="I3" s="34" t="s">
        <v>18</v>
      </c>
      <c r="J3" s="38" t="s">
        <v>18</v>
      </c>
      <c r="K3" s="38" t="s">
        <v>82</v>
      </c>
      <c r="L3" s="38" t="s">
        <v>82</v>
      </c>
      <c r="M3" s="34" t="b">
        <f t="shared" ref="M3:M66" si="0">NOT(L3=K3)</f>
        <v>0</v>
      </c>
      <c r="N3" s="51" t="s">
        <v>2253</v>
      </c>
      <c r="O3" s="35">
        <v>1</v>
      </c>
      <c r="P3" s="36" t="str">
        <f t="shared" ref="P3:P67" si="1">IF(O3="NA","Unknown",IF(O3=0,"No habitat",IF(O3&lt;=10,"Low",IF(O3&lt;=30,"Moderate",IF(O3&gt;30,"High","Error")))))</f>
        <v>Low</v>
      </c>
      <c r="Q3" s="37" t="s">
        <v>83</v>
      </c>
      <c r="R3" s="16" t="s">
        <v>33</v>
      </c>
      <c r="S3" s="33" t="s">
        <v>2253</v>
      </c>
      <c r="T3" s="34"/>
      <c r="V3" s="25" t="s">
        <v>76</v>
      </c>
      <c r="W3" s="16"/>
      <c r="X3" s="25" t="s">
        <v>83</v>
      </c>
      <c r="Y3" s="16"/>
      <c r="Z3" s="34"/>
    </row>
    <row r="4" spans="1:26" s="7" customFormat="1" ht="15.95" customHeight="1" x14ac:dyDescent="0.25">
      <c r="A4" s="32" t="s">
        <v>84</v>
      </c>
      <c r="B4" s="16" t="s">
        <v>85</v>
      </c>
      <c r="C4" s="16">
        <v>182136</v>
      </c>
      <c r="D4" s="16">
        <v>93754</v>
      </c>
      <c r="E4" s="33" t="s">
        <v>18</v>
      </c>
      <c r="F4" s="16"/>
      <c r="G4" s="16" t="s">
        <v>71</v>
      </c>
      <c r="H4" s="16" t="s">
        <v>86</v>
      </c>
      <c r="I4" s="34" t="s">
        <v>18</v>
      </c>
      <c r="J4" s="38" t="s">
        <v>18</v>
      </c>
      <c r="K4" s="38" t="s">
        <v>82</v>
      </c>
      <c r="L4" s="38" t="s">
        <v>82</v>
      </c>
      <c r="M4" s="34" t="b">
        <f t="shared" si="0"/>
        <v>0</v>
      </c>
      <c r="N4" s="51" t="s">
        <v>2253</v>
      </c>
      <c r="O4" s="39" t="s">
        <v>18</v>
      </c>
      <c r="P4" s="36" t="str">
        <f t="shared" si="1"/>
        <v>Unknown</v>
      </c>
      <c r="Q4" s="37" t="s">
        <v>19</v>
      </c>
      <c r="R4" s="16" t="s">
        <v>27</v>
      </c>
      <c r="S4" s="33" t="s">
        <v>2253</v>
      </c>
      <c r="T4" s="16"/>
      <c r="V4" s="25" t="s">
        <v>76</v>
      </c>
      <c r="W4" s="16"/>
      <c r="X4" s="25" t="s">
        <v>83</v>
      </c>
      <c r="Y4" s="16"/>
      <c r="Z4" s="16"/>
    </row>
    <row r="5" spans="1:26" s="7" customFormat="1" x14ac:dyDescent="0.25">
      <c r="A5" s="32" t="s">
        <v>87</v>
      </c>
      <c r="B5" s="16" t="s">
        <v>88</v>
      </c>
      <c r="C5" s="16">
        <v>28755</v>
      </c>
      <c r="D5" s="16">
        <v>126746</v>
      </c>
      <c r="E5" s="33" t="s">
        <v>18</v>
      </c>
      <c r="F5" s="16"/>
      <c r="G5" s="16" t="s">
        <v>71</v>
      </c>
      <c r="H5" s="16" t="s">
        <v>86</v>
      </c>
      <c r="I5" s="34" t="s">
        <v>18</v>
      </c>
      <c r="J5" s="38" t="s">
        <v>18</v>
      </c>
      <c r="K5" s="38" t="s">
        <v>75</v>
      </c>
      <c r="L5" s="38" t="s">
        <v>75</v>
      </c>
      <c r="M5" s="34" t="b">
        <f t="shared" si="0"/>
        <v>0</v>
      </c>
      <c r="N5" s="51" t="s">
        <v>2253</v>
      </c>
      <c r="O5" s="35">
        <v>1</v>
      </c>
      <c r="P5" s="36" t="str">
        <f t="shared" si="1"/>
        <v>Low</v>
      </c>
      <c r="Q5" s="37" t="s">
        <v>19</v>
      </c>
      <c r="R5" s="16" t="s">
        <v>89</v>
      </c>
      <c r="S5" s="33" t="s">
        <v>2253</v>
      </c>
      <c r="T5" s="16"/>
      <c r="V5" s="25" t="s">
        <v>76</v>
      </c>
      <c r="W5" s="16"/>
      <c r="X5" s="25" t="s">
        <v>83</v>
      </c>
      <c r="Y5" s="16"/>
      <c r="Z5" s="16"/>
    </row>
    <row r="6" spans="1:26" s="7" customFormat="1" x14ac:dyDescent="0.25">
      <c r="A6" s="32" t="s">
        <v>90</v>
      </c>
      <c r="B6" s="16" t="s">
        <v>91</v>
      </c>
      <c r="C6" s="16">
        <v>28756</v>
      </c>
      <c r="D6" s="16">
        <v>126747</v>
      </c>
      <c r="E6" s="33" t="s">
        <v>18</v>
      </c>
      <c r="F6" s="16"/>
      <c r="G6" s="16" t="s">
        <v>71</v>
      </c>
      <c r="H6" s="16" t="s">
        <v>86</v>
      </c>
      <c r="I6" s="34" t="s">
        <v>18</v>
      </c>
      <c r="J6" s="38" t="s">
        <v>18</v>
      </c>
      <c r="K6" s="38" t="s">
        <v>82</v>
      </c>
      <c r="L6" s="38" t="s">
        <v>82</v>
      </c>
      <c r="M6" s="34" t="b">
        <f t="shared" si="0"/>
        <v>0</v>
      </c>
      <c r="N6" s="51" t="s">
        <v>2253</v>
      </c>
      <c r="O6" s="35">
        <v>0</v>
      </c>
      <c r="P6" s="36" t="str">
        <f t="shared" si="1"/>
        <v>No habitat</v>
      </c>
      <c r="Q6" s="37" t="s">
        <v>19</v>
      </c>
      <c r="R6" s="16" t="s">
        <v>89</v>
      </c>
      <c r="S6" s="33" t="s">
        <v>2253</v>
      </c>
      <c r="T6" s="16"/>
      <c r="V6" s="25" t="s">
        <v>76</v>
      </c>
      <c r="W6" s="16"/>
      <c r="X6" s="25" t="s">
        <v>83</v>
      </c>
      <c r="Y6" s="16"/>
      <c r="Z6" s="16"/>
    </row>
    <row r="7" spans="1:26" s="7" customFormat="1" x14ac:dyDescent="0.25">
      <c r="A7" s="32" t="s">
        <v>92</v>
      </c>
      <c r="B7" s="16" t="s">
        <v>93</v>
      </c>
      <c r="C7" s="16">
        <v>28731</v>
      </c>
      <c r="D7" s="16">
        <v>125783</v>
      </c>
      <c r="E7" s="33" t="s">
        <v>18</v>
      </c>
      <c r="F7" s="16"/>
      <c r="G7" s="16" t="s">
        <v>71</v>
      </c>
      <c r="H7" s="16" t="s">
        <v>81</v>
      </c>
      <c r="I7" s="34" t="s">
        <v>18</v>
      </c>
      <c r="J7" s="38" t="s">
        <v>18</v>
      </c>
      <c r="K7" s="38" t="s">
        <v>82</v>
      </c>
      <c r="L7" s="38" t="s">
        <v>82</v>
      </c>
      <c r="M7" s="34" t="b">
        <f t="shared" si="0"/>
        <v>0</v>
      </c>
      <c r="N7" s="51" t="s">
        <v>2253</v>
      </c>
      <c r="O7" s="39" t="s">
        <v>18</v>
      </c>
      <c r="P7" s="36" t="str">
        <f t="shared" si="1"/>
        <v>Unknown</v>
      </c>
      <c r="Q7" s="37" t="s">
        <v>19</v>
      </c>
      <c r="R7" s="16" t="s">
        <v>27</v>
      </c>
      <c r="S7" s="33" t="s">
        <v>2253</v>
      </c>
      <c r="T7" s="16"/>
      <c r="V7" s="25" t="s">
        <v>76</v>
      </c>
      <c r="W7" s="16"/>
      <c r="X7" s="25" t="s">
        <v>83</v>
      </c>
      <c r="Y7" s="16"/>
      <c r="Z7" s="16"/>
    </row>
    <row r="8" spans="1:26" s="7" customFormat="1" x14ac:dyDescent="0.25">
      <c r="A8" s="32" t="s">
        <v>94</v>
      </c>
      <c r="B8" s="16" t="s">
        <v>95</v>
      </c>
      <c r="C8" s="16">
        <v>182137</v>
      </c>
      <c r="D8" s="16">
        <v>93755</v>
      </c>
      <c r="E8" s="33" t="s">
        <v>18</v>
      </c>
      <c r="F8" s="16"/>
      <c r="G8" s="16" t="s">
        <v>71</v>
      </c>
      <c r="H8" s="16" t="s">
        <v>81</v>
      </c>
      <c r="I8" s="34" t="s">
        <v>18</v>
      </c>
      <c r="J8" s="38" t="s">
        <v>18</v>
      </c>
      <c r="K8" s="38" t="s">
        <v>75</v>
      </c>
      <c r="L8" s="38" t="s">
        <v>75</v>
      </c>
      <c r="M8" s="34" t="b">
        <f t="shared" si="0"/>
        <v>0</v>
      </c>
      <c r="N8" s="51" t="s">
        <v>2253</v>
      </c>
      <c r="O8" s="39" t="s">
        <v>18</v>
      </c>
      <c r="P8" s="36" t="str">
        <f t="shared" si="1"/>
        <v>Unknown</v>
      </c>
      <c r="Q8" s="37" t="s">
        <v>19</v>
      </c>
      <c r="R8" s="16" t="s">
        <v>27</v>
      </c>
      <c r="S8" s="33" t="s">
        <v>2253</v>
      </c>
      <c r="T8" s="16"/>
      <c r="V8" s="25" t="s">
        <v>76</v>
      </c>
      <c r="W8" s="16"/>
      <c r="X8" s="25" t="s">
        <v>83</v>
      </c>
      <c r="Y8" s="16"/>
      <c r="Z8" s="16"/>
    </row>
    <row r="9" spans="1:26" s="7" customFormat="1" x14ac:dyDescent="0.25">
      <c r="A9" s="32" t="s">
        <v>96</v>
      </c>
      <c r="B9" s="16" t="s">
        <v>97</v>
      </c>
      <c r="C9" s="16">
        <v>35426</v>
      </c>
      <c r="D9" s="16">
        <v>133559</v>
      </c>
      <c r="E9" s="33" t="s">
        <v>18</v>
      </c>
      <c r="F9" s="16"/>
      <c r="G9" s="16" t="s">
        <v>71</v>
      </c>
      <c r="H9" s="16" t="s">
        <v>86</v>
      </c>
      <c r="I9" s="34" t="s">
        <v>18</v>
      </c>
      <c r="J9" s="38" t="s">
        <v>18</v>
      </c>
      <c r="K9" s="38" t="s">
        <v>75</v>
      </c>
      <c r="L9" s="38" t="s">
        <v>75</v>
      </c>
      <c r="M9" s="34" t="b">
        <f t="shared" si="0"/>
        <v>0</v>
      </c>
      <c r="N9" s="51" t="s">
        <v>2253</v>
      </c>
      <c r="O9" s="39" t="s">
        <v>18</v>
      </c>
      <c r="P9" s="36" t="str">
        <f t="shared" si="1"/>
        <v>Unknown</v>
      </c>
      <c r="Q9" s="37" t="s">
        <v>19</v>
      </c>
      <c r="R9" s="16" t="s">
        <v>27</v>
      </c>
      <c r="S9" s="33" t="s">
        <v>2253</v>
      </c>
      <c r="T9" s="16"/>
      <c r="V9" s="25" t="s">
        <v>76</v>
      </c>
      <c r="W9" s="16"/>
      <c r="X9" s="25" t="s">
        <v>83</v>
      </c>
      <c r="Y9" s="16"/>
      <c r="Z9" s="16"/>
    </row>
    <row r="10" spans="1:26" s="7" customFormat="1" x14ac:dyDescent="0.25">
      <c r="A10" s="32" t="s">
        <v>98</v>
      </c>
      <c r="B10" s="16" t="s">
        <v>99</v>
      </c>
      <c r="C10" s="16">
        <v>35429</v>
      </c>
      <c r="D10" s="16">
        <v>133562</v>
      </c>
      <c r="E10" s="33" t="s">
        <v>18</v>
      </c>
      <c r="F10" s="16"/>
      <c r="G10" s="16" t="s">
        <v>71</v>
      </c>
      <c r="H10" s="16" t="s">
        <v>86</v>
      </c>
      <c r="I10" s="34" t="s">
        <v>18</v>
      </c>
      <c r="J10" s="38" t="s">
        <v>18</v>
      </c>
      <c r="K10" s="38" t="s">
        <v>82</v>
      </c>
      <c r="L10" s="38" t="s">
        <v>82</v>
      </c>
      <c r="M10" s="34" t="b">
        <f t="shared" si="0"/>
        <v>0</v>
      </c>
      <c r="N10" s="51" t="s">
        <v>2253</v>
      </c>
      <c r="O10" s="39" t="s">
        <v>18</v>
      </c>
      <c r="P10" s="36" t="str">
        <f t="shared" si="1"/>
        <v>Unknown</v>
      </c>
      <c r="Q10" s="37" t="s">
        <v>19</v>
      </c>
      <c r="R10" s="16" t="s">
        <v>27</v>
      </c>
      <c r="S10" s="33" t="s">
        <v>2253</v>
      </c>
      <c r="T10" s="16"/>
      <c r="V10" s="25" t="s">
        <v>76</v>
      </c>
      <c r="W10" s="16"/>
      <c r="X10" s="25" t="s">
        <v>83</v>
      </c>
      <c r="Y10" s="16"/>
      <c r="Z10" s="16"/>
    </row>
    <row r="11" spans="1:26" s="7" customFormat="1" x14ac:dyDescent="0.25">
      <c r="A11" s="32" t="s">
        <v>100</v>
      </c>
      <c r="B11" s="16" t="s">
        <v>101</v>
      </c>
      <c r="C11" s="16">
        <v>18419</v>
      </c>
      <c r="D11" s="16">
        <v>88930</v>
      </c>
      <c r="E11" s="33" t="s">
        <v>18</v>
      </c>
      <c r="F11" s="16"/>
      <c r="G11" s="16" t="s">
        <v>71</v>
      </c>
      <c r="H11" s="16" t="s">
        <v>81</v>
      </c>
      <c r="I11" s="34" t="s">
        <v>18</v>
      </c>
      <c r="J11" s="38" t="s">
        <v>18</v>
      </c>
      <c r="K11" s="38" t="s">
        <v>82</v>
      </c>
      <c r="L11" s="38" t="s">
        <v>82</v>
      </c>
      <c r="M11" s="34" t="b">
        <f t="shared" si="0"/>
        <v>0</v>
      </c>
      <c r="N11" s="51" t="s">
        <v>2253</v>
      </c>
      <c r="O11" s="39" t="s">
        <v>18</v>
      </c>
      <c r="P11" s="36" t="str">
        <f t="shared" si="1"/>
        <v>Unknown</v>
      </c>
      <c r="Q11" s="37" t="s">
        <v>19</v>
      </c>
      <c r="R11" s="16" t="s">
        <v>27</v>
      </c>
      <c r="S11" s="33" t="s">
        <v>2253</v>
      </c>
      <c r="T11" s="16"/>
      <c r="V11" s="25" t="s">
        <v>76</v>
      </c>
      <c r="W11" s="16"/>
      <c r="X11" s="25" t="s">
        <v>83</v>
      </c>
      <c r="Y11" s="16"/>
      <c r="Z11" s="16"/>
    </row>
    <row r="12" spans="1:26" s="7" customFormat="1" x14ac:dyDescent="0.25">
      <c r="A12" s="32" t="s">
        <v>102</v>
      </c>
      <c r="B12" s="16" t="s">
        <v>103</v>
      </c>
      <c r="C12" s="16">
        <v>564989</v>
      </c>
      <c r="D12" s="16">
        <v>291207</v>
      </c>
      <c r="E12" s="33" t="s">
        <v>18</v>
      </c>
      <c r="F12" s="16"/>
      <c r="G12" s="16" t="s">
        <v>71</v>
      </c>
      <c r="H12" s="16" t="s">
        <v>86</v>
      </c>
      <c r="I12" s="34" t="s">
        <v>18</v>
      </c>
      <c r="J12" s="38" t="s">
        <v>18</v>
      </c>
      <c r="K12" s="38" t="s">
        <v>75</v>
      </c>
      <c r="L12" s="38" t="s">
        <v>75</v>
      </c>
      <c r="M12" s="34" t="b">
        <f t="shared" si="0"/>
        <v>0</v>
      </c>
      <c r="N12" s="51" t="s">
        <v>2253</v>
      </c>
      <c r="O12" s="39" t="s">
        <v>18</v>
      </c>
      <c r="P12" s="36" t="str">
        <f t="shared" si="1"/>
        <v>Unknown</v>
      </c>
      <c r="Q12" s="37" t="s">
        <v>19</v>
      </c>
      <c r="R12" s="16" t="s">
        <v>27</v>
      </c>
      <c r="S12" s="33" t="s">
        <v>2253</v>
      </c>
      <c r="T12" s="16"/>
      <c r="V12" s="25" t="s">
        <v>76</v>
      </c>
      <c r="W12" s="16"/>
      <c r="X12" s="25" t="s">
        <v>83</v>
      </c>
      <c r="Y12" s="16"/>
      <c r="Z12" s="16"/>
    </row>
    <row r="13" spans="1:26" s="7" customFormat="1" x14ac:dyDescent="0.25">
      <c r="A13" s="32" t="s">
        <v>104</v>
      </c>
      <c r="B13" s="16" t="s">
        <v>105</v>
      </c>
      <c r="C13" s="16">
        <v>182536</v>
      </c>
      <c r="D13" s="16">
        <v>86377</v>
      </c>
      <c r="E13" s="33" t="s">
        <v>18</v>
      </c>
      <c r="F13" s="16"/>
      <c r="G13" s="16" t="s">
        <v>71</v>
      </c>
      <c r="H13" s="16" t="s">
        <v>72</v>
      </c>
      <c r="I13" s="34" t="s">
        <v>106</v>
      </c>
      <c r="J13" s="34" t="s">
        <v>107</v>
      </c>
      <c r="K13" s="34" t="s">
        <v>75</v>
      </c>
      <c r="L13" s="34" t="s">
        <v>75</v>
      </c>
      <c r="M13" s="34" t="b">
        <f t="shared" si="0"/>
        <v>0</v>
      </c>
      <c r="N13" s="51" t="s">
        <v>2253</v>
      </c>
      <c r="O13" s="35">
        <v>3</v>
      </c>
      <c r="P13" s="36" t="str">
        <f t="shared" si="1"/>
        <v>Low</v>
      </c>
      <c r="Q13" s="37" t="s">
        <v>19</v>
      </c>
      <c r="R13" s="16" t="s">
        <v>89</v>
      </c>
      <c r="S13" s="33" t="s">
        <v>2253</v>
      </c>
      <c r="T13" s="16"/>
      <c r="V13" s="25" t="s">
        <v>76</v>
      </c>
      <c r="W13" s="16" t="s">
        <v>77</v>
      </c>
      <c r="X13" s="25" t="s">
        <v>83</v>
      </c>
      <c r="Y13" s="16" t="s">
        <v>108</v>
      </c>
      <c r="Z13" s="16"/>
    </row>
    <row r="14" spans="1:26" s="7" customFormat="1" x14ac:dyDescent="0.25">
      <c r="A14" s="32" t="s">
        <v>109</v>
      </c>
      <c r="B14" s="16" t="s">
        <v>110</v>
      </c>
      <c r="C14" s="16">
        <v>29567</v>
      </c>
      <c r="D14" s="16">
        <v>133513</v>
      </c>
      <c r="E14" s="33" t="s">
        <v>18</v>
      </c>
      <c r="F14" s="16"/>
      <c r="G14" s="16" t="s">
        <v>71</v>
      </c>
      <c r="H14" s="16" t="s">
        <v>86</v>
      </c>
      <c r="I14" s="34" t="s">
        <v>18</v>
      </c>
      <c r="J14" s="38" t="s">
        <v>18</v>
      </c>
      <c r="K14" s="38" t="s">
        <v>75</v>
      </c>
      <c r="L14" s="38" t="s">
        <v>75</v>
      </c>
      <c r="M14" s="34" t="b">
        <f t="shared" si="0"/>
        <v>0</v>
      </c>
      <c r="N14" s="51" t="s">
        <v>2253</v>
      </c>
      <c r="O14" s="35">
        <v>4</v>
      </c>
      <c r="P14" s="36" t="str">
        <f t="shared" si="1"/>
        <v>Low</v>
      </c>
      <c r="Q14" s="37" t="s">
        <v>19</v>
      </c>
      <c r="R14" s="16" t="s">
        <v>27</v>
      </c>
      <c r="S14" s="33" t="s">
        <v>2253</v>
      </c>
      <c r="T14" s="16"/>
      <c r="V14" s="25" t="s">
        <v>76</v>
      </c>
      <c r="W14" s="16"/>
      <c r="X14" s="25" t="s">
        <v>83</v>
      </c>
      <c r="Y14" s="16"/>
      <c r="Z14" s="16"/>
    </row>
    <row r="15" spans="1:26" s="7" customFormat="1" x14ac:dyDescent="0.25">
      <c r="A15" s="32" t="s">
        <v>111</v>
      </c>
      <c r="B15" s="16" t="s">
        <v>112</v>
      </c>
      <c r="C15" s="16">
        <v>28721</v>
      </c>
      <c r="D15" s="16">
        <v>125772</v>
      </c>
      <c r="E15" s="33" t="s">
        <v>18</v>
      </c>
      <c r="F15" s="16"/>
      <c r="G15" s="16" t="s">
        <v>71</v>
      </c>
      <c r="H15" s="16" t="s">
        <v>81</v>
      </c>
      <c r="I15" s="34" t="s">
        <v>18</v>
      </c>
      <c r="J15" s="38" t="s">
        <v>18</v>
      </c>
      <c r="K15" s="38" t="s">
        <v>113</v>
      </c>
      <c r="L15" s="38" t="s">
        <v>113</v>
      </c>
      <c r="M15" s="34" t="b">
        <f t="shared" si="0"/>
        <v>0</v>
      </c>
      <c r="N15" s="51" t="s">
        <v>2253</v>
      </c>
      <c r="O15" s="35">
        <v>1</v>
      </c>
      <c r="P15" s="36" t="str">
        <f t="shared" si="1"/>
        <v>Low</v>
      </c>
      <c r="Q15" s="37" t="s">
        <v>19</v>
      </c>
      <c r="R15" s="16" t="s">
        <v>27</v>
      </c>
      <c r="S15" s="33" t="s">
        <v>2253</v>
      </c>
      <c r="T15" s="16"/>
      <c r="V15" s="25" t="s">
        <v>76</v>
      </c>
      <c r="W15" s="16"/>
      <c r="X15" s="25" t="s">
        <v>83</v>
      </c>
      <c r="Y15" s="16"/>
      <c r="Z15" s="16"/>
    </row>
    <row r="16" spans="1:26" s="7" customFormat="1" x14ac:dyDescent="0.25">
      <c r="A16" s="32" t="s">
        <v>114</v>
      </c>
      <c r="B16" s="16" t="s">
        <v>115</v>
      </c>
      <c r="C16" s="16">
        <v>40371</v>
      </c>
      <c r="D16" s="16">
        <v>141880</v>
      </c>
      <c r="E16" s="33" t="s">
        <v>18</v>
      </c>
      <c r="F16" s="16"/>
      <c r="G16" s="16" t="s">
        <v>71</v>
      </c>
      <c r="H16" s="16" t="s">
        <v>86</v>
      </c>
      <c r="I16" s="34" t="s">
        <v>18</v>
      </c>
      <c r="J16" s="38" t="s">
        <v>18</v>
      </c>
      <c r="K16" s="38" t="s">
        <v>113</v>
      </c>
      <c r="L16" s="38" t="s">
        <v>113</v>
      </c>
      <c r="M16" s="34" t="b">
        <f t="shared" si="0"/>
        <v>0</v>
      </c>
      <c r="N16" s="52" t="s">
        <v>2255</v>
      </c>
      <c r="O16" s="35">
        <v>0</v>
      </c>
      <c r="P16" s="36" t="str">
        <f t="shared" si="1"/>
        <v>No habitat</v>
      </c>
      <c r="Q16" s="37" t="s">
        <v>19</v>
      </c>
      <c r="R16" s="16" t="s">
        <v>27</v>
      </c>
      <c r="S16" s="16" t="s">
        <v>2263</v>
      </c>
      <c r="T16" s="54" t="s">
        <v>2268</v>
      </c>
      <c r="U16" s="7" t="s">
        <v>2264</v>
      </c>
      <c r="V16" s="25" t="s">
        <v>76</v>
      </c>
      <c r="W16" s="16"/>
      <c r="X16" s="25" t="s">
        <v>83</v>
      </c>
      <c r="Y16" s="16"/>
      <c r="Z16" s="16"/>
    </row>
    <row r="17" spans="1:26" s="7" customFormat="1" x14ac:dyDescent="0.25">
      <c r="A17" s="32" t="s">
        <v>116</v>
      </c>
      <c r="B17" s="16" t="s">
        <v>117</v>
      </c>
      <c r="C17" s="16">
        <v>40372</v>
      </c>
      <c r="D17" s="16">
        <v>141881</v>
      </c>
      <c r="E17" s="33" t="s">
        <v>18</v>
      </c>
      <c r="F17" s="16"/>
      <c r="G17" s="16" t="s">
        <v>71</v>
      </c>
      <c r="H17" s="16" t="s">
        <v>86</v>
      </c>
      <c r="I17" s="34" t="s">
        <v>18</v>
      </c>
      <c r="J17" s="38" t="s">
        <v>18</v>
      </c>
      <c r="K17" s="38" t="s">
        <v>82</v>
      </c>
      <c r="L17" s="38" t="s">
        <v>82</v>
      </c>
      <c r="M17" s="34" t="b">
        <f t="shared" si="0"/>
        <v>0</v>
      </c>
      <c r="N17" s="51" t="s">
        <v>2253</v>
      </c>
      <c r="O17" s="39" t="s">
        <v>18</v>
      </c>
      <c r="P17" s="36" t="str">
        <f t="shared" si="1"/>
        <v>Unknown</v>
      </c>
      <c r="Q17" s="37" t="s">
        <v>19</v>
      </c>
      <c r="R17" s="16" t="s">
        <v>27</v>
      </c>
      <c r="S17" s="33" t="s">
        <v>2253</v>
      </c>
      <c r="T17" s="16"/>
      <c r="V17" s="25" t="s">
        <v>76</v>
      </c>
      <c r="W17" s="16"/>
      <c r="X17" s="25" t="s">
        <v>83</v>
      </c>
      <c r="Y17" s="16"/>
      <c r="Z17" s="16"/>
    </row>
    <row r="18" spans="1:26" s="7" customFormat="1" x14ac:dyDescent="0.25">
      <c r="A18" s="32" t="s">
        <v>118</v>
      </c>
      <c r="B18" s="16" t="s">
        <v>119</v>
      </c>
      <c r="C18" s="16">
        <v>182480</v>
      </c>
      <c r="D18" s="16">
        <v>86315</v>
      </c>
      <c r="E18" s="33" t="s">
        <v>18</v>
      </c>
      <c r="F18" s="16"/>
      <c r="G18" s="16" t="s">
        <v>71</v>
      </c>
      <c r="H18" s="16" t="s">
        <v>81</v>
      </c>
      <c r="I18" s="34" t="s">
        <v>18</v>
      </c>
      <c r="J18" s="38" t="s">
        <v>18</v>
      </c>
      <c r="K18" s="38" t="s">
        <v>82</v>
      </c>
      <c r="L18" s="38" t="s">
        <v>82</v>
      </c>
      <c r="M18" s="34" t="b">
        <f t="shared" si="0"/>
        <v>0</v>
      </c>
      <c r="N18" s="51" t="s">
        <v>2253</v>
      </c>
      <c r="O18" s="39" t="s">
        <v>18</v>
      </c>
      <c r="P18" s="36" t="str">
        <f t="shared" si="1"/>
        <v>Unknown</v>
      </c>
      <c r="Q18" s="37" t="s">
        <v>19</v>
      </c>
      <c r="R18" s="16" t="s">
        <v>27</v>
      </c>
      <c r="S18" s="33" t="s">
        <v>2253</v>
      </c>
      <c r="T18" s="16"/>
      <c r="V18" s="25" t="s">
        <v>76</v>
      </c>
      <c r="W18" s="16"/>
      <c r="X18" s="25" t="s">
        <v>83</v>
      </c>
      <c r="Y18" s="16"/>
      <c r="Z18" s="16"/>
    </row>
    <row r="19" spans="1:26" s="7" customFormat="1" x14ac:dyDescent="0.25">
      <c r="A19" s="32" t="s">
        <v>120</v>
      </c>
      <c r="B19" s="16" t="s">
        <v>121</v>
      </c>
      <c r="C19" s="16">
        <v>185249</v>
      </c>
      <c r="D19" s="16">
        <v>89942</v>
      </c>
      <c r="E19" s="33" t="s">
        <v>18</v>
      </c>
      <c r="F19" s="16"/>
      <c r="G19" s="16" t="s">
        <v>71</v>
      </c>
      <c r="H19" s="16" t="s">
        <v>86</v>
      </c>
      <c r="I19" s="34" t="s">
        <v>18</v>
      </c>
      <c r="J19" s="38" t="s">
        <v>18</v>
      </c>
      <c r="K19" s="38" t="s">
        <v>82</v>
      </c>
      <c r="L19" s="38" t="s">
        <v>82</v>
      </c>
      <c r="M19" s="34" t="b">
        <f t="shared" si="0"/>
        <v>0</v>
      </c>
      <c r="N19" s="51" t="s">
        <v>2253</v>
      </c>
      <c r="O19" s="39" t="s">
        <v>18</v>
      </c>
      <c r="P19" s="36" t="str">
        <f t="shared" si="1"/>
        <v>Unknown</v>
      </c>
      <c r="Q19" s="37" t="s">
        <v>19</v>
      </c>
      <c r="R19" s="16" t="s">
        <v>27</v>
      </c>
      <c r="S19" s="33" t="s">
        <v>2253</v>
      </c>
      <c r="T19" s="16"/>
      <c r="V19" s="25" t="s">
        <v>76</v>
      </c>
      <c r="W19" s="16"/>
      <c r="X19" s="25" t="s">
        <v>83</v>
      </c>
      <c r="Y19" s="16"/>
      <c r="Z19" s="16"/>
    </row>
    <row r="20" spans="1:26" s="7" customFormat="1" x14ac:dyDescent="0.25">
      <c r="A20" s="32" t="s">
        <v>122</v>
      </c>
      <c r="B20" s="16" t="s">
        <v>123</v>
      </c>
      <c r="C20" s="16">
        <v>40414</v>
      </c>
      <c r="D20" s="16">
        <v>142884</v>
      </c>
      <c r="E20" s="33" t="s">
        <v>18</v>
      </c>
      <c r="F20" s="16"/>
      <c r="G20" s="16" t="s">
        <v>71</v>
      </c>
      <c r="H20" s="16" t="s">
        <v>86</v>
      </c>
      <c r="I20" s="34" t="s">
        <v>18</v>
      </c>
      <c r="J20" s="38" t="s">
        <v>18</v>
      </c>
      <c r="K20" s="38" t="s">
        <v>124</v>
      </c>
      <c r="L20" s="38" t="s">
        <v>124</v>
      </c>
      <c r="M20" s="34" t="b">
        <f t="shared" si="0"/>
        <v>0</v>
      </c>
      <c r="N20" s="52" t="s">
        <v>2255</v>
      </c>
      <c r="O20" s="39" t="s">
        <v>18</v>
      </c>
      <c r="P20" s="36" t="str">
        <f t="shared" si="1"/>
        <v>Unknown</v>
      </c>
      <c r="Q20" s="37" t="s">
        <v>19</v>
      </c>
      <c r="R20" s="16" t="s">
        <v>27</v>
      </c>
      <c r="S20" s="16" t="s">
        <v>2260</v>
      </c>
      <c r="T20" s="16" t="s">
        <v>2269</v>
      </c>
      <c r="U20" s="7" t="s">
        <v>2262</v>
      </c>
      <c r="V20" s="25" t="s">
        <v>76</v>
      </c>
      <c r="W20" s="16"/>
      <c r="X20" s="25" t="s">
        <v>83</v>
      </c>
      <c r="Y20" s="16"/>
      <c r="Z20" s="16"/>
    </row>
    <row r="21" spans="1:26" s="7" customFormat="1" x14ac:dyDescent="0.25">
      <c r="A21" s="32" t="s">
        <v>125</v>
      </c>
      <c r="B21" s="16" t="s">
        <v>126</v>
      </c>
      <c r="C21" s="16">
        <v>40400</v>
      </c>
      <c r="D21" s="16">
        <v>142869</v>
      </c>
      <c r="E21" s="33" t="s">
        <v>18</v>
      </c>
      <c r="F21" s="16"/>
      <c r="G21" s="16" t="s">
        <v>71</v>
      </c>
      <c r="H21" s="16" t="s">
        <v>86</v>
      </c>
      <c r="I21" s="34" t="s">
        <v>18</v>
      </c>
      <c r="J21" s="38" t="s">
        <v>18</v>
      </c>
      <c r="K21" s="38" t="s">
        <v>113</v>
      </c>
      <c r="L21" s="38" t="s">
        <v>113</v>
      </c>
      <c r="M21" s="34" t="b">
        <f t="shared" si="0"/>
        <v>0</v>
      </c>
      <c r="N21" s="52" t="s">
        <v>2255</v>
      </c>
      <c r="O21" s="35">
        <v>86</v>
      </c>
      <c r="P21" s="36" t="str">
        <f t="shared" si="1"/>
        <v>High</v>
      </c>
      <c r="Q21" s="37" t="s">
        <v>19</v>
      </c>
      <c r="R21" s="16" t="s">
        <v>89</v>
      </c>
      <c r="S21" s="16" t="s">
        <v>2266</v>
      </c>
      <c r="T21" s="16" t="s">
        <v>2269</v>
      </c>
      <c r="U21" s="7" t="s">
        <v>2265</v>
      </c>
      <c r="V21" s="25" t="s">
        <v>76</v>
      </c>
      <c r="W21" s="16"/>
      <c r="X21" s="25" t="s">
        <v>83</v>
      </c>
      <c r="Y21" s="16"/>
      <c r="Z21" s="16"/>
    </row>
    <row r="22" spans="1:26" s="7" customFormat="1" x14ac:dyDescent="0.25">
      <c r="A22" s="32" t="s">
        <v>127</v>
      </c>
      <c r="B22" s="16" t="s">
        <v>128</v>
      </c>
      <c r="C22" s="16">
        <v>28827</v>
      </c>
      <c r="D22" s="16">
        <v>126826</v>
      </c>
      <c r="E22" s="33" t="s">
        <v>18</v>
      </c>
      <c r="F22" s="16"/>
      <c r="G22" s="16" t="s">
        <v>71</v>
      </c>
      <c r="H22" s="16" t="s">
        <v>72</v>
      </c>
      <c r="I22" s="34" t="s">
        <v>106</v>
      </c>
      <c r="J22" s="38" t="s">
        <v>18</v>
      </c>
      <c r="K22" s="38" t="s">
        <v>75</v>
      </c>
      <c r="L22" s="38" t="s">
        <v>75</v>
      </c>
      <c r="M22" s="34" t="b">
        <f t="shared" si="0"/>
        <v>0</v>
      </c>
      <c r="N22" s="51" t="s">
        <v>2253</v>
      </c>
      <c r="O22" s="35">
        <v>3</v>
      </c>
      <c r="P22" s="36" t="str">
        <f t="shared" si="1"/>
        <v>Low</v>
      </c>
      <c r="Q22" s="37" t="s">
        <v>19</v>
      </c>
      <c r="R22" s="16" t="s">
        <v>129</v>
      </c>
      <c r="S22" s="33" t="s">
        <v>2253</v>
      </c>
      <c r="T22" s="16"/>
      <c r="V22" s="25" t="s">
        <v>76</v>
      </c>
      <c r="W22" s="16"/>
      <c r="X22" s="25" t="s">
        <v>83</v>
      </c>
      <c r="Y22" s="16"/>
      <c r="Z22" s="16"/>
    </row>
    <row r="23" spans="1:26" s="7" customFormat="1" x14ac:dyDescent="0.25">
      <c r="A23" s="32" t="s">
        <v>130</v>
      </c>
      <c r="B23" s="16" t="s">
        <v>131</v>
      </c>
      <c r="C23" s="16">
        <v>41376</v>
      </c>
      <c r="D23" s="16">
        <v>140333</v>
      </c>
      <c r="E23" s="33" t="s">
        <v>18</v>
      </c>
      <c r="F23" s="16"/>
      <c r="G23" s="16" t="s">
        <v>71</v>
      </c>
      <c r="H23" s="16" t="s">
        <v>86</v>
      </c>
      <c r="I23" s="34" t="s">
        <v>18</v>
      </c>
      <c r="J23" s="38" t="s">
        <v>18</v>
      </c>
      <c r="K23" s="38" t="s">
        <v>75</v>
      </c>
      <c r="L23" s="38" t="s">
        <v>75</v>
      </c>
      <c r="M23" s="34" t="b">
        <f t="shared" si="0"/>
        <v>0</v>
      </c>
      <c r="N23" s="51" t="s">
        <v>2253</v>
      </c>
      <c r="O23" s="39" t="s">
        <v>18</v>
      </c>
      <c r="P23" s="36" t="str">
        <f t="shared" si="1"/>
        <v>Unknown</v>
      </c>
      <c r="Q23" s="37" t="s">
        <v>19</v>
      </c>
      <c r="R23" s="16" t="s">
        <v>27</v>
      </c>
      <c r="S23" s="33" t="s">
        <v>2253</v>
      </c>
      <c r="T23" s="16"/>
      <c r="V23" s="25" t="s">
        <v>76</v>
      </c>
      <c r="W23" s="16"/>
      <c r="X23" s="25" t="s">
        <v>83</v>
      </c>
      <c r="Y23" s="16"/>
      <c r="Z23" s="16"/>
    </row>
    <row r="24" spans="1:26" s="7" customFormat="1" x14ac:dyDescent="0.25">
      <c r="A24" s="32" t="s">
        <v>132</v>
      </c>
      <c r="B24" s="16" t="s">
        <v>133</v>
      </c>
      <c r="C24" s="16">
        <v>41378</v>
      </c>
      <c r="D24" s="16">
        <v>140335</v>
      </c>
      <c r="E24" s="33" t="s">
        <v>18</v>
      </c>
      <c r="F24" s="16"/>
      <c r="G24" s="16" t="s">
        <v>71</v>
      </c>
      <c r="H24" s="16" t="s">
        <v>81</v>
      </c>
      <c r="I24" s="34" t="s">
        <v>18</v>
      </c>
      <c r="J24" s="38" t="s">
        <v>18</v>
      </c>
      <c r="K24" s="38" t="s">
        <v>75</v>
      </c>
      <c r="L24" s="38" t="s">
        <v>75</v>
      </c>
      <c r="M24" s="34" t="b">
        <f t="shared" si="0"/>
        <v>0</v>
      </c>
      <c r="N24" s="51" t="s">
        <v>2253</v>
      </c>
      <c r="O24" s="39" t="s">
        <v>18</v>
      </c>
      <c r="P24" s="36" t="str">
        <f t="shared" si="1"/>
        <v>Unknown</v>
      </c>
      <c r="Q24" s="37" t="s">
        <v>19</v>
      </c>
      <c r="R24" s="16" t="s">
        <v>27</v>
      </c>
      <c r="S24" s="33" t="s">
        <v>2253</v>
      </c>
      <c r="T24" s="16"/>
      <c r="V24" s="25" t="s">
        <v>76</v>
      </c>
      <c r="W24" s="16"/>
      <c r="X24" s="25" t="s">
        <v>83</v>
      </c>
      <c r="Y24" s="16"/>
      <c r="Z24" s="16"/>
    </row>
    <row r="25" spans="1:26" s="7" customFormat="1" x14ac:dyDescent="0.25">
      <c r="A25" s="32" t="s">
        <v>134</v>
      </c>
      <c r="B25" s="16" t="s">
        <v>135</v>
      </c>
      <c r="C25" s="16">
        <v>32454</v>
      </c>
      <c r="D25" s="16">
        <v>135561</v>
      </c>
      <c r="E25" s="33" t="s">
        <v>18</v>
      </c>
      <c r="F25" s="16"/>
      <c r="G25" s="16" t="s">
        <v>71</v>
      </c>
      <c r="H25" s="16" t="s">
        <v>81</v>
      </c>
      <c r="I25" s="34" t="s">
        <v>18</v>
      </c>
      <c r="J25" s="38" t="s">
        <v>18</v>
      </c>
      <c r="K25" s="38" t="s">
        <v>113</v>
      </c>
      <c r="L25" s="38" t="s">
        <v>113</v>
      </c>
      <c r="M25" s="34" t="b">
        <f t="shared" si="0"/>
        <v>0</v>
      </c>
      <c r="N25" s="51" t="s">
        <v>2253</v>
      </c>
      <c r="O25" s="39" t="s">
        <v>18</v>
      </c>
      <c r="P25" s="36" t="str">
        <f t="shared" si="1"/>
        <v>Unknown</v>
      </c>
      <c r="Q25" s="37" t="s">
        <v>19</v>
      </c>
      <c r="R25" s="16" t="s">
        <v>27</v>
      </c>
      <c r="S25" s="33" t="s">
        <v>2253</v>
      </c>
      <c r="T25" s="16"/>
      <c r="V25" s="25" t="s">
        <v>76</v>
      </c>
      <c r="W25" s="16"/>
      <c r="X25" s="25" t="s">
        <v>83</v>
      </c>
      <c r="Y25" s="16"/>
      <c r="Z25" s="16"/>
    </row>
    <row r="26" spans="1:26" s="7" customFormat="1" x14ac:dyDescent="0.25">
      <c r="A26" s="32" t="s">
        <v>136</v>
      </c>
      <c r="B26" s="16" t="s">
        <v>137</v>
      </c>
      <c r="C26" s="16">
        <v>21774</v>
      </c>
      <c r="D26" s="16">
        <v>124023</v>
      </c>
      <c r="E26" s="33" t="s">
        <v>18</v>
      </c>
      <c r="F26" s="16"/>
      <c r="G26" s="16" t="s">
        <v>71</v>
      </c>
      <c r="H26" s="16" t="s">
        <v>86</v>
      </c>
      <c r="I26" s="34" t="s">
        <v>18</v>
      </c>
      <c r="J26" s="38" t="s">
        <v>18</v>
      </c>
      <c r="K26" s="38" t="s">
        <v>75</v>
      </c>
      <c r="L26" s="38" t="s">
        <v>75</v>
      </c>
      <c r="M26" s="34" t="b">
        <f t="shared" si="0"/>
        <v>0</v>
      </c>
      <c r="N26" s="51" t="s">
        <v>2253</v>
      </c>
      <c r="O26" s="39" t="s">
        <v>18</v>
      </c>
      <c r="P26" s="36" t="str">
        <f t="shared" si="1"/>
        <v>Unknown</v>
      </c>
      <c r="Q26" s="37" t="s">
        <v>19</v>
      </c>
      <c r="R26" s="16" t="s">
        <v>27</v>
      </c>
      <c r="S26" s="33" t="s">
        <v>2253</v>
      </c>
      <c r="T26" s="16"/>
      <c r="V26" s="25" t="s">
        <v>76</v>
      </c>
      <c r="W26" s="16"/>
      <c r="X26" s="25" t="s">
        <v>83</v>
      </c>
      <c r="Y26" s="16"/>
      <c r="Z26" s="16"/>
    </row>
    <row r="27" spans="1:26" s="7" customFormat="1" x14ac:dyDescent="0.25">
      <c r="A27" s="32" t="s">
        <v>138</v>
      </c>
      <c r="B27" s="16" t="s">
        <v>139</v>
      </c>
      <c r="C27" s="16">
        <v>836598</v>
      </c>
      <c r="D27" s="16">
        <v>837763</v>
      </c>
      <c r="E27" s="33" t="s">
        <v>18</v>
      </c>
      <c r="F27" s="16"/>
      <c r="G27" s="16" t="s">
        <v>71</v>
      </c>
      <c r="H27" s="16" t="s">
        <v>81</v>
      </c>
      <c r="I27" s="34" t="s">
        <v>18</v>
      </c>
      <c r="J27" s="38" t="s">
        <v>18</v>
      </c>
      <c r="K27" s="38" t="s">
        <v>75</v>
      </c>
      <c r="L27" s="38" t="s">
        <v>75</v>
      </c>
      <c r="M27" s="34" t="b">
        <f t="shared" si="0"/>
        <v>0</v>
      </c>
      <c r="N27" s="51" t="s">
        <v>2253</v>
      </c>
      <c r="O27" s="39" t="s">
        <v>18</v>
      </c>
      <c r="P27" s="36" t="str">
        <f t="shared" si="1"/>
        <v>Unknown</v>
      </c>
      <c r="Q27" s="37" t="s">
        <v>19</v>
      </c>
      <c r="R27" s="16" t="s">
        <v>27</v>
      </c>
      <c r="S27" s="33" t="s">
        <v>2253</v>
      </c>
      <c r="T27" s="16"/>
      <c r="V27" s="25" t="s">
        <v>76</v>
      </c>
      <c r="W27" s="16"/>
      <c r="X27" s="25" t="s">
        <v>83</v>
      </c>
      <c r="Y27" s="16"/>
      <c r="Z27" s="16"/>
    </row>
    <row r="28" spans="1:26" s="7" customFormat="1" x14ac:dyDescent="0.25">
      <c r="A28" s="32" t="s">
        <v>140</v>
      </c>
      <c r="B28" s="16" t="s">
        <v>141</v>
      </c>
      <c r="C28" s="16">
        <v>38894</v>
      </c>
      <c r="D28" s="16">
        <v>140776</v>
      </c>
      <c r="E28" s="33" t="s">
        <v>18</v>
      </c>
      <c r="F28" s="16"/>
      <c r="G28" s="16" t="s">
        <v>71</v>
      </c>
      <c r="H28" s="16" t="s">
        <v>86</v>
      </c>
      <c r="I28" s="34" t="s">
        <v>18</v>
      </c>
      <c r="J28" s="38" t="s">
        <v>18</v>
      </c>
      <c r="K28" s="38" t="s">
        <v>82</v>
      </c>
      <c r="L28" s="38" t="s">
        <v>82</v>
      </c>
      <c r="M28" s="34" t="b">
        <f t="shared" si="0"/>
        <v>0</v>
      </c>
      <c r="N28" s="51" t="s">
        <v>2253</v>
      </c>
      <c r="O28" s="39" t="s">
        <v>18</v>
      </c>
      <c r="P28" s="36" t="str">
        <f t="shared" si="1"/>
        <v>Unknown</v>
      </c>
      <c r="Q28" s="37" t="s">
        <v>19</v>
      </c>
      <c r="R28" s="16" t="s">
        <v>27</v>
      </c>
      <c r="S28" s="33" t="s">
        <v>2253</v>
      </c>
      <c r="T28" s="16"/>
      <c r="V28" s="25" t="s">
        <v>76</v>
      </c>
      <c r="W28" s="16"/>
      <c r="X28" s="25" t="s">
        <v>83</v>
      </c>
      <c r="Y28" s="16"/>
      <c r="Z28" s="16"/>
    </row>
    <row r="29" spans="1:26" s="7" customFormat="1" x14ac:dyDescent="0.25">
      <c r="A29" s="32" t="s">
        <v>142</v>
      </c>
      <c r="B29" s="16" t="s">
        <v>143</v>
      </c>
      <c r="C29" s="16">
        <v>184481</v>
      </c>
      <c r="D29" s="16">
        <v>90451</v>
      </c>
      <c r="E29" s="33" t="s">
        <v>18</v>
      </c>
      <c r="F29" s="16"/>
      <c r="G29" s="16" t="s">
        <v>71</v>
      </c>
      <c r="H29" s="16" t="s">
        <v>72</v>
      </c>
      <c r="I29" s="34" t="s">
        <v>144</v>
      </c>
      <c r="J29" s="34" t="s">
        <v>145</v>
      </c>
      <c r="K29" s="34" t="s">
        <v>75</v>
      </c>
      <c r="L29" s="34" t="str">
        <f>VLOOKUP(A29,IPPT_Results,7,FALSE)</f>
        <v>&lt;100 miles (&lt;160 km)</v>
      </c>
      <c r="M29" s="34" t="b">
        <f t="shared" si="0"/>
        <v>1</v>
      </c>
      <c r="N29" s="51" t="s">
        <v>2253</v>
      </c>
      <c r="O29" s="35">
        <v>1</v>
      </c>
      <c r="P29" s="36" t="str">
        <f t="shared" si="1"/>
        <v>Low</v>
      </c>
      <c r="Q29" s="37" t="s">
        <v>19</v>
      </c>
      <c r="R29" s="16" t="s">
        <v>89</v>
      </c>
      <c r="S29" s="33" t="s">
        <v>2253</v>
      </c>
      <c r="T29" s="16"/>
      <c r="V29" s="25" t="s">
        <v>76</v>
      </c>
      <c r="W29" s="16" t="s">
        <v>77</v>
      </c>
      <c r="X29" s="25" t="s">
        <v>19</v>
      </c>
      <c r="Y29" s="16" t="s">
        <v>146</v>
      </c>
      <c r="Z29" s="16"/>
    </row>
    <row r="30" spans="1:26" s="7" customFormat="1" x14ac:dyDescent="0.25">
      <c r="A30" s="32" t="s">
        <v>147</v>
      </c>
      <c r="B30" s="16" t="s">
        <v>148</v>
      </c>
      <c r="C30" s="16">
        <v>42652</v>
      </c>
      <c r="D30" s="16">
        <v>149564</v>
      </c>
      <c r="E30" s="33" t="s">
        <v>18</v>
      </c>
      <c r="F30" s="16"/>
      <c r="G30" s="16" t="s">
        <v>71</v>
      </c>
      <c r="H30" s="16" t="s">
        <v>86</v>
      </c>
      <c r="I30" s="34" t="s">
        <v>18</v>
      </c>
      <c r="J30" s="38" t="s">
        <v>18</v>
      </c>
      <c r="K30" s="38" t="s">
        <v>82</v>
      </c>
      <c r="L30" s="38" t="s">
        <v>82</v>
      </c>
      <c r="M30" s="34" t="b">
        <f t="shared" si="0"/>
        <v>0</v>
      </c>
      <c r="N30" s="51" t="s">
        <v>2253</v>
      </c>
      <c r="O30" s="39" t="s">
        <v>18</v>
      </c>
      <c r="P30" s="36" t="str">
        <f t="shared" si="1"/>
        <v>Unknown</v>
      </c>
      <c r="Q30" s="37" t="s">
        <v>19</v>
      </c>
      <c r="R30" s="16" t="s">
        <v>27</v>
      </c>
      <c r="S30" s="33" t="s">
        <v>2253</v>
      </c>
      <c r="T30" s="16"/>
      <c r="V30" s="25" t="s">
        <v>76</v>
      </c>
      <c r="W30" s="16"/>
      <c r="X30" s="25" t="s">
        <v>83</v>
      </c>
      <c r="Y30" s="16"/>
      <c r="Z30" s="16"/>
    </row>
    <row r="31" spans="1:26" s="7" customFormat="1" x14ac:dyDescent="0.25">
      <c r="A31" s="32" t="s">
        <v>149</v>
      </c>
      <c r="B31" s="16" t="s">
        <v>150</v>
      </c>
      <c r="C31" s="16">
        <v>42636</v>
      </c>
      <c r="D31" s="16">
        <v>149546</v>
      </c>
      <c r="E31" s="33" t="s">
        <v>18</v>
      </c>
      <c r="F31" s="16"/>
      <c r="G31" s="16" t="s">
        <v>71</v>
      </c>
      <c r="H31" s="16" t="s">
        <v>81</v>
      </c>
      <c r="I31" s="34" t="s">
        <v>18</v>
      </c>
      <c r="J31" s="38" t="s">
        <v>18</v>
      </c>
      <c r="K31" s="38" t="s">
        <v>113</v>
      </c>
      <c r="L31" s="38" t="s">
        <v>113</v>
      </c>
      <c r="M31" s="34" t="b">
        <f t="shared" si="0"/>
        <v>0</v>
      </c>
      <c r="N31" s="51" t="s">
        <v>2253</v>
      </c>
      <c r="O31" s="39" t="s">
        <v>18</v>
      </c>
      <c r="P31" s="36" t="str">
        <f t="shared" si="1"/>
        <v>Unknown</v>
      </c>
      <c r="Q31" s="37" t="s">
        <v>19</v>
      </c>
      <c r="R31" s="16" t="s">
        <v>27</v>
      </c>
      <c r="S31" s="33" t="s">
        <v>2253</v>
      </c>
      <c r="T31" s="16"/>
      <c r="V31" s="25" t="s">
        <v>76</v>
      </c>
      <c r="W31" s="16"/>
      <c r="X31" s="25" t="s">
        <v>83</v>
      </c>
      <c r="Y31" s="16"/>
      <c r="Z31" s="16"/>
    </row>
    <row r="32" spans="1:26" s="7" customFormat="1" x14ac:dyDescent="0.25">
      <c r="A32" s="32" t="s">
        <v>151</v>
      </c>
      <c r="B32" s="16" t="s">
        <v>152</v>
      </c>
      <c r="C32" s="16">
        <v>42637</v>
      </c>
      <c r="D32" s="16">
        <v>149547</v>
      </c>
      <c r="E32" s="33" t="s">
        <v>18</v>
      </c>
      <c r="F32" s="16"/>
      <c r="G32" s="16" t="s">
        <v>71</v>
      </c>
      <c r="H32" s="16" t="s">
        <v>86</v>
      </c>
      <c r="I32" s="34" t="s">
        <v>18</v>
      </c>
      <c r="J32" s="38" t="s">
        <v>18</v>
      </c>
      <c r="K32" s="38" t="s">
        <v>82</v>
      </c>
      <c r="L32" s="38" t="s">
        <v>82</v>
      </c>
      <c r="M32" s="34" t="b">
        <f t="shared" si="0"/>
        <v>0</v>
      </c>
      <c r="N32" s="51" t="s">
        <v>2253</v>
      </c>
      <c r="O32" s="39" t="s">
        <v>18</v>
      </c>
      <c r="P32" s="36" t="str">
        <f t="shared" si="1"/>
        <v>Unknown</v>
      </c>
      <c r="Q32" s="37" t="s">
        <v>19</v>
      </c>
      <c r="R32" s="16" t="s">
        <v>27</v>
      </c>
      <c r="S32" s="33" t="s">
        <v>2253</v>
      </c>
      <c r="T32" s="16"/>
      <c r="V32" s="25" t="s">
        <v>76</v>
      </c>
      <c r="W32" s="16"/>
      <c r="X32" s="25" t="s">
        <v>83</v>
      </c>
      <c r="Y32" s="16"/>
      <c r="Z32" s="16"/>
    </row>
    <row r="33" spans="1:26" s="7" customFormat="1" x14ac:dyDescent="0.25">
      <c r="A33" s="32" t="s">
        <v>153</v>
      </c>
      <c r="B33" s="16" t="s">
        <v>154</v>
      </c>
      <c r="C33" s="16">
        <v>40439</v>
      </c>
      <c r="D33" s="16">
        <v>142911</v>
      </c>
      <c r="E33" s="33" t="s">
        <v>18</v>
      </c>
      <c r="F33" s="16"/>
      <c r="G33" s="16" t="s">
        <v>71</v>
      </c>
      <c r="H33" s="16" t="s">
        <v>86</v>
      </c>
      <c r="I33" s="34" t="s">
        <v>18</v>
      </c>
      <c r="J33" s="38" t="s">
        <v>18</v>
      </c>
      <c r="K33" s="38" t="s">
        <v>82</v>
      </c>
      <c r="L33" s="38" t="s">
        <v>82</v>
      </c>
      <c r="M33" s="34" t="b">
        <f t="shared" si="0"/>
        <v>0</v>
      </c>
      <c r="N33" s="51" t="s">
        <v>2253</v>
      </c>
      <c r="O33" s="39" t="s">
        <v>18</v>
      </c>
      <c r="P33" s="36" t="str">
        <f t="shared" si="1"/>
        <v>Unknown</v>
      </c>
      <c r="Q33" s="37" t="s">
        <v>19</v>
      </c>
      <c r="R33" s="16" t="s">
        <v>27</v>
      </c>
      <c r="S33" s="33" t="s">
        <v>2253</v>
      </c>
      <c r="T33" s="16"/>
      <c r="V33" s="25" t="s">
        <v>76</v>
      </c>
      <c r="W33" s="16"/>
      <c r="X33" s="25" t="s">
        <v>83</v>
      </c>
      <c r="Y33" s="16"/>
      <c r="Z33" s="16"/>
    </row>
    <row r="34" spans="1:26" s="7" customFormat="1" x14ac:dyDescent="0.25">
      <c r="A34" s="32" t="s">
        <v>155</v>
      </c>
      <c r="B34" s="16" t="s">
        <v>156</v>
      </c>
      <c r="C34" s="16">
        <v>40437</v>
      </c>
      <c r="D34" s="16">
        <v>142909</v>
      </c>
      <c r="E34" s="33" t="s">
        <v>18</v>
      </c>
      <c r="F34" s="16"/>
      <c r="G34" s="16" t="s">
        <v>71</v>
      </c>
      <c r="H34" s="16" t="s">
        <v>86</v>
      </c>
      <c r="I34" s="34" t="s">
        <v>18</v>
      </c>
      <c r="J34" s="38" t="s">
        <v>18</v>
      </c>
      <c r="K34" s="38" t="s">
        <v>82</v>
      </c>
      <c r="L34" s="38" t="s">
        <v>82</v>
      </c>
      <c r="M34" s="34" t="b">
        <f t="shared" si="0"/>
        <v>0</v>
      </c>
      <c r="N34" s="51" t="s">
        <v>2253</v>
      </c>
      <c r="O34" s="39" t="s">
        <v>18</v>
      </c>
      <c r="P34" s="36" t="str">
        <f t="shared" si="1"/>
        <v>Unknown</v>
      </c>
      <c r="Q34" s="37" t="s">
        <v>19</v>
      </c>
      <c r="R34" s="16" t="s">
        <v>27</v>
      </c>
      <c r="S34" s="33" t="s">
        <v>2253</v>
      </c>
      <c r="T34" s="16"/>
      <c r="V34" s="25" t="s">
        <v>76</v>
      </c>
      <c r="W34" s="16"/>
      <c r="X34" s="25" t="s">
        <v>83</v>
      </c>
      <c r="Y34" s="16"/>
      <c r="Z34" s="16"/>
    </row>
    <row r="35" spans="1:26" s="7" customFormat="1" x14ac:dyDescent="0.25">
      <c r="A35" s="32" t="s">
        <v>157</v>
      </c>
      <c r="B35" s="16" t="s">
        <v>158</v>
      </c>
      <c r="C35" s="16">
        <v>40438</v>
      </c>
      <c r="D35" s="16">
        <v>142910</v>
      </c>
      <c r="E35" s="33" t="s">
        <v>18</v>
      </c>
      <c r="F35" s="16"/>
      <c r="G35" s="16" t="s">
        <v>71</v>
      </c>
      <c r="H35" s="16" t="s">
        <v>86</v>
      </c>
      <c r="I35" s="34" t="s">
        <v>18</v>
      </c>
      <c r="J35" s="38" t="s">
        <v>18</v>
      </c>
      <c r="K35" s="38" t="s">
        <v>75</v>
      </c>
      <c r="L35" s="38" t="s">
        <v>75</v>
      </c>
      <c r="M35" s="34" t="b">
        <f t="shared" si="0"/>
        <v>0</v>
      </c>
      <c r="N35" s="51" t="s">
        <v>2253</v>
      </c>
      <c r="O35" s="39" t="s">
        <v>18</v>
      </c>
      <c r="P35" s="36" t="str">
        <f t="shared" si="1"/>
        <v>Unknown</v>
      </c>
      <c r="Q35" s="37" t="s">
        <v>19</v>
      </c>
      <c r="R35" s="16" t="s">
        <v>27</v>
      </c>
      <c r="S35" s="33" t="s">
        <v>2253</v>
      </c>
      <c r="T35" s="16"/>
      <c r="V35" s="25" t="s">
        <v>76</v>
      </c>
      <c r="W35" s="16"/>
      <c r="X35" s="25" t="s">
        <v>83</v>
      </c>
      <c r="Y35" s="16"/>
      <c r="Z35" s="16"/>
    </row>
    <row r="36" spans="1:26" s="7" customFormat="1" x14ac:dyDescent="0.25">
      <c r="A36" s="32" t="s">
        <v>159</v>
      </c>
      <c r="B36" s="16" t="s">
        <v>160</v>
      </c>
      <c r="C36" s="16">
        <v>23030</v>
      </c>
      <c r="D36" s="16">
        <v>123368</v>
      </c>
      <c r="E36" s="33" t="s">
        <v>18</v>
      </c>
      <c r="F36" s="16"/>
      <c r="G36" s="16" t="s">
        <v>71</v>
      </c>
      <c r="H36" s="16" t="s">
        <v>86</v>
      </c>
      <c r="I36" s="34" t="s">
        <v>18</v>
      </c>
      <c r="J36" s="38" t="s">
        <v>18</v>
      </c>
      <c r="K36" s="38" t="s">
        <v>113</v>
      </c>
      <c r="L36" s="38" t="s">
        <v>113</v>
      </c>
      <c r="M36" s="34" t="b">
        <f t="shared" si="0"/>
        <v>0</v>
      </c>
      <c r="N36" s="52" t="s">
        <v>2255</v>
      </c>
      <c r="O36" s="39" t="s">
        <v>18</v>
      </c>
      <c r="P36" s="36" t="str">
        <f t="shared" si="1"/>
        <v>Unknown</v>
      </c>
      <c r="Q36" s="37" t="s">
        <v>19</v>
      </c>
      <c r="R36" s="16" t="s">
        <v>27</v>
      </c>
      <c r="S36" s="16" t="s">
        <v>2271</v>
      </c>
      <c r="T36" s="16" t="s">
        <v>2269</v>
      </c>
      <c r="U36" s="7" t="s">
        <v>2270</v>
      </c>
      <c r="V36" s="25" t="s">
        <v>76</v>
      </c>
      <c r="W36" s="16"/>
      <c r="X36" s="25" t="s">
        <v>83</v>
      </c>
      <c r="Y36" s="16"/>
      <c r="Z36" s="16"/>
    </row>
    <row r="37" spans="1:26" s="7" customFormat="1" x14ac:dyDescent="0.25">
      <c r="A37" s="32" t="s">
        <v>161</v>
      </c>
      <c r="B37" s="16" t="s">
        <v>162</v>
      </c>
      <c r="C37" s="16">
        <v>23032</v>
      </c>
      <c r="D37" s="16">
        <v>123370</v>
      </c>
      <c r="E37" s="33" t="s">
        <v>18</v>
      </c>
      <c r="F37" s="16"/>
      <c r="G37" s="16" t="s">
        <v>71</v>
      </c>
      <c r="H37" s="16" t="s">
        <v>81</v>
      </c>
      <c r="I37" s="34" t="s">
        <v>18</v>
      </c>
      <c r="J37" s="38" t="s">
        <v>18</v>
      </c>
      <c r="K37" s="38" t="s">
        <v>82</v>
      </c>
      <c r="L37" s="38" t="s">
        <v>82</v>
      </c>
      <c r="M37" s="34" t="b">
        <f t="shared" si="0"/>
        <v>0</v>
      </c>
      <c r="N37" s="51" t="s">
        <v>2253</v>
      </c>
      <c r="O37" s="39" t="s">
        <v>18</v>
      </c>
      <c r="P37" s="36" t="str">
        <f t="shared" si="1"/>
        <v>Unknown</v>
      </c>
      <c r="Q37" s="37" t="s">
        <v>19</v>
      </c>
      <c r="R37" s="16" t="s">
        <v>27</v>
      </c>
      <c r="S37" s="33" t="s">
        <v>2253</v>
      </c>
      <c r="T37" s="16"/>
      <c r="V37" s="25" t="s">
        <v>76</v>
      </c>
      <c r="W37" s="16"/>
      <c r="X37" s="25" t="s">
        <v>83</v>
      </c>
      <c r="Y37" s="16"/>
      <c r="Z37" s="16"/>
    </row>
    <row r="38" spans="1:26" s="7" customFormat="1" x14ac:dyDescent="0.25">
      <c r="A38" s="32" t="s">
        <v>163</v>
      </c>
      <c r="B38" s="16" t="s">
        <v>164</v>
      </c>
      <c r="C38" s="16">
        <v>20719</v>
      </c>
      <c r="D38" s="16">
        <v>117557</v>
      </c>
      <c r="E38" s="33" t="s">
        <v>18</v>
      </c>
      <c r="F38" s="16"/>
      <c r="G38" s="16" t="s">
        <v>71</v>
      </c>
      <c r="H38" s="16" t="s">
        <v>86</v>
      </c>
      <c r="I38" s="34" t="s">
        <v>18</v>
      </c>
      <c r="J38" s="38" t="s">
        <v>18</v>
      </c>
      <c r="K38" s="38" t="s">
        <v>75</v>
      </c>
      <c r="L38" s="38" t="s">
        <v>75</v>
      </c>
      <c r="M38" s="34" t="b">
        <f t="shared" si="0"/>
        <v>0</v>
      </c>
      <c r="N38" s="51" t="s">
        <v>2253</v>
      </c>
      <c r="O38" s="39" t="s">
        <v>18</v>
      </c>
      <c r="P38" s="36" t="str">
        <f t="shared" si="1"/>
        <v>Unknown</v>
      </c>
      <c r="Q38" s="37" t="s">
        <v>19</v>
      </c>
      <c r="R38" s="16" t="s">
        <v>27</v>
      </c>
      <c r="S38" s="33" t="s">
        <v>2253</v>
      </c>
      <c r="T38" s="16"/>
      <c r="V38" s="25" t="s">
        <v>76</v>
      </c>
      <c r="W38" s="16"/>
      <c r="X38" s="25" t="s">
        <v>83</v>
      </c>
      <c r="Y38" s="16"/>
      <c r="Z38" s="16"/>
    </row>
    <row r="39" spans="1:26" s="7" customFormat="1" x14ac:dyDescent="0.25">
      <c r="A39" s="32" t="s">
        <v>165</v>
      </c>
      <c r="B39" s="16" t="s">
        <v>166</v>
      </c>
      <c r="C39" s="16">
        <v>20723</v>
      </c>
      <c r="D39" s="16">
        <v>117602</v>
      </c>
      <c r="E39" s="33" t="s">
        <v>18</v>
      </c>
      <c r="F39" s="16"/>
      <c r="G39" s="16" t="s">
        <v>71</v>
      </c>
      <c r="H39" s="16" t="s">
        <v>86</v>
      </c>
      <c r="I39" s="34" t="s">
        <v>18</v>
      </c>
      <c r="J39" s="38" t="s">
        <v>18</v>
      </c>
      <c r="K39" s="38" t="s">
        <v>82</v>
      </c>
      <c r="L39" s="38" t="s">
        <v>82</v>
      </c>
      <c r="M39" s="34" t="b">
        <f t="shared" si="0"/>
        <v>0</v>
      </c>
      <c r="N39" s="51" t="s">
        <v>2253</v>
      </c>
      <c r="O39" s="39" t="s">
        <v>18</v>
      </c>
      <c r="P39" s="36" t="str">
        <f t="shared" si="1"/>
        <v>Unknown</v>
      </c>
      <c r="Q39" s="37" t="s">
        <v>19</v>
      </c>
      <c r="R39" s="16" t="s">
        <v>27</v>
      </c>
      <c r="S39" s="33" t="s">
        <v>2253</v>
      </c>
      <c r="T39" s="16"/>
      <c r="V39" s="25" t="s">
        <v>76</v>
      </c>
      <c r="W39" s="16"/>
      <c r="X39" s="25" t="s">
        <v>83</v>
      </c>
      <c r="Y39" s="16"/>
      <c r="Z39" s="16"/>
    </row>
    <row r="40" spans="1:26" s="7" customFormat="1" x14ac:dyDescent="0.25">
      <c r="A40" s="32" t="s">
        <v>167</v>
      </c>
      <c r="B40" s="16" t="s">
        <v>168</v>
      </c>
      <c r="C40" s="16">
        <v>181923</v>
      </c>
      <c r="D40" s="16">
        <v>92054</v>
      </c>
      <c r="E40" s="33" t="s">
        <v>18</v>
      </c>
      <c r="F40" s="16"/>
      <c r="G40" s="16" t="s">
        <v>71</v>
      </c>
      <c r="H40" s="16" t="s">
        <v>86</v>
      </c>
      <c r="I40" s="34" t="s">
        <v>18</v>
      </c>
      <c r="J40" s="38" t="s">
        <v>18</v>
      </c>
      <c r="K40" s="38" t="s">
        <v>82</v>
      </c>
      <c r="L40" s="38" t="s">
        <v>82</v>
      </c>
      <c r="M40" s="34" t="b">
        <f t="shared" si="0"/>
        <v>0</v>
      </c>
      <c r="N40" s="51" t="s">
        <v>2253</v>
      </c>
      <c r="O40" s="39" t="s">
        <v>18</v>
      </c>
      <c r="P40" s="36" t="str">
        <f t="shared" si="1"/>
        <v>Unknown</v>
      </c>
      <c r="Q40" s="37" t="s">
        <v>19</v>
      </c>
      <c r="R40" s="16" t="s">
        <v>27</v>
      </c>
      <c r="S40" s="33" t="s">
        <v>2253</v>
      </c>
      <c r="T40" s="16"/>
      <c r="V40" s="25" t="s">
        <v>76</v>
      </c>
      <c r="W40" s="16"/>
      <c r="X40" s="25" t="s">
        <v>83</v>
      </c>
      <c r="Y40" s="16"/>
      <c r="Z40" s="16"/>
    </row>
    <row r="41" spans="1:26" s="7" customFormat="1" x14ac:dyDescent="0.25">
      <c r="A41" s="32" t="s">
        <v>169</v>
      </c>
      <c r="B41" s="16" t="s">
        <v>170</v>
      </c>
      <c r="C41" s="16">
        <v>20742</v>
      </c>
      <c r="D41" s="16">
        <v>120090</v>
      </c>
      <c r="E41" s="33" t="s">
        <v>18</v>
      </c>
      <c r="F41" s="16"/>
      <c r="G41" s="16" t="s">
        <v>71</v>
      </c>
      <c r="H41" s="16" t="s">
        <v>81</v>
      </c>
      <c r="I41" s="34" t="s">
        <v>18</v>
      </c>
      <c r="J41" s="38" t="s">
        <v>18</v>
      </c>
      <c r="K41" s="38" t="s">
        <v>113</v>
      </c>
      <c r="L41" s="38" t="s">
        <v>113</v>
      </c>
      <c r="M41" s="34" t="b">
        <f t="shared" si="0"/>
        <v>0</v>
      </c>
      <c r="N41" s="51" t="s">
        <v>2253</v>
      </c>
      <c r="O41" s="39" t="s">
        <v>18</v>
      </c>
      <c r="P41" s="36" t="str">
        <f t="shared" si="1"/>
        <v>Unknown</v>
      </c>
      <c r="Q41" s="37" t="s">
        <v>19</v>
      </c>
      <c r="R41" s="16" t="s">
        <v>27</v>
      </c>
      <c r="S41" s="33" t="s">
        <v>2253</v>
      </c>
      <c r="T41" s="16"/>
      <c r="V41" s="25" t="s">
        <v>76</v>
      </c>
      <c r="W41" s="16"/>
      <c r="X41" s="25" t="s">
        <v>83</v>
      </c>
      <c r="Y41" s="16"/>
      <c r="Z41" s="16"/>
    </row>
    <row r="42" spans="1:26" s="7" customFormat="1" x14ac:dyDescent="0.25">
      <c r="A42" s="32" t="s">
        <v>171</v>
      </c>
      <c r="B42" s="16" t="s">
        <v>172</v>
      </c>
      <c r="C42" s="16">
        <v>20745</v>
      </c>
      <c r="D42" s="16">
        <v>120123</v>
      </c>
      <c r="E42" s="33" t="s">
        <v>18</v>
      </c>
      <c r="F42" s="16"/>
      <c r="G42" s="16" t="s">
        <v>71</v>
      </c>
      <c r="H42" s="16" t="s">
        <v>86</v>
      </c>
      <c r="I42" s="34" t="s">
        <v>18</v>
      </c>
      <c r="J42" s="38" t="s">
        <v>18</v>
      </c>
      <c r="K42" s="38" t="s">
        <v>75</v>
      </c>
      <c r="L42" s="38" t="s">
        <v>75</v>
      </c>
      <c r="M42" s="34" t="b">
        <f t="shared" si="0"/>
        <v>0</v>
      </c>
      <c r="N42" s="51" t="s">
        <v>2253</v>
      </c>
      <c r="O42" s="39" t="s">
        <v>18</v>
      </c>
      <c r="P42" s="36" t="str">
        <f t="shared" si="1"/>
        <v>Unknown</v>
      </c>
      <c r="Q42" s="37" t="s">
        <v>19</v>
      </c>
      <c r="R42" s="16" t="s">
        <v>27</v>
      </c>
      <c r="S42" s="33" t="s">
        <v>2253</v>
      </c>
      <c r="T42" s="16"/>
      <c r="V42" s="25" t="s">
        <v>76</v>
      </c>
      <c r="W42" s="16"/>
      <c r="X42" s="25" t="s">
        <v>83</v>
      </c>
      <c r="Y42" s="16"/>
      <c r="Z42" s="16"/>
    </row>
    <row r="43" spans="1:26" s="7" customFormat="1" x14ac:dyDescent="0.25">
      <c r="A43" s="32" t="s">
        <v>173</v>
      </c>
      <c r="B43" s="16" t="s">
        <v>174</v>
      </c>
      <c r="C43" s="16">
        <v>25368</v>
      </c>
      <c r="D43" s="16">
        <v>120434</v>
      </c>
      <c r="E43" s="33" t="s">
        <v>18</v>
      </c>
      <c r="F43" s="16"/>
      <c r="G43" s="16" t="s">
        <v>71</v>
      </c>
      <c r="H43" s="16" t="s">
        <v>72</v>
      </c>
      <c r="I43" s="34" t="s">
        <v>73</v>
      </c>
      <c r="J43" s="38" t="s">
        <v>18</v>
      </c>
      <c r="K43" s="38" t="s">
        <v>82</v>
      </c>
      <c r="L43" s="38" t="s">
        <v>82</v>
      </c>
      <c r="M43" s="34" t="b">
        <f t="shared" si="0"/>
        <v>0</v>
      </c>
      <c r="N43" s="51" t="s">
        <v>2253</v>
      </c>
      <c r="O43" s="39" t="s">
        <v>18</v>
      </c>
      <c r="P43" s="36" t="str">
        <f t="shared" si="1"/>
        <v>Unknown</v>
      </c>
      <c r="Q43" s="37" t="s">
        <v>19</v>
      </c>
      <c r="R43" s="16" t="s">
        <v>27</v>
      </c>
      <c r="S43" s="33" t="s">
        <v>2253</v>
      </c>
      <c r="T43" s="16"/>
      <c r="V43" s="25" t="s">
        <v>76</v>
      </c>
      <c r="W43" s="16"/>
      <c r="X43" s="25" t="s">
        <v>83</v>
      </c>
      <c r="Y43" s="16"/>
      <c r="Z43" s="16"/>
    </row>
    <row r="44" spans="1:26" s="7" customFormat="1" x14ac:dyDescent="0.25">
      <c r="A44" s="32" t="s">
        <v>175</v>
      </c>
      <c r="B44" s="16" t="s">
        <v>176</v>
      </c>
      <c r="C44" s="16">
        <v>182243</v>
      </c>
      <c r="D44" s="16">
        <v>84181</v>
      </c>
      <c r="E44" s="33" t="s">
        <v>18</v>
      </c>
      <c r="F44" s="16"/>
      <c r="G44" s="16" t="s">
        <v>71</v>
      </c>
      <c r="H44" s="16" t="s">
        <v>72</v>
      </c>
      <c r="I44" s="34" t="s">
        <v>73</v>
      </c>
      <c r="J44" s="34" t="s">
        <v>74</v>
      </c>
      <c r="K44" s="34" t="s">
        <v>75</v>
      </c>
      <c r="L44" s="34" t="s">
        <v>75</v>
      </c>
      <c r="M44" s="34" t="b">
        <f t="shared" si="0"/>
        <v>0</v>
      </c>
      <c r="N44" s="51" t="s">
        <v>2253</v>
      </c>
      <c r="O44" s="39" t="s">
        <v>18</v>
      </c>
      <c r="P44" s="36" t="str">
        <f t="shared" si="1"/>
        <v>Unknown</v>
      </c>
      <c r="Q44" s="37" t="s">
        <v>19</v>
      </c>
      <c r="R44" s="16" t="s">
        <v>177</v>
      </c>
      <c r="S44" s="33" t="s">
        <v>2253</v>
      </c>
      <c r="T44" s="16"/>
      <c r="V44" s="25" t="s">
        <v>76</v>
      </c>
      <c r="W44" s="16" t="s">
        <v>77</v>
      </c>
      <c r="X44" s="25" t="s">
        <v>83</v>
      </c>
      <c r="Y44" s="16" t="s">
        <v>178</v>
      </c>
      <c r="Z44" s="16"/>
    </row>
    <row r="45" spans="1:26" s="7" customFormat="1" x14ac:dyDescent="0.25">
      <c r="A45" s="32" t="s">
        <v>179</v>
      </c>
      <c r="B45" s="16" t="s">
        <v>180</v>
      </c>
      <c r="C45" s="16">
        <v>31715</v>
      </c>
      <c r="D45" s="16">
        <v>131017</v>
      </c>
      <c r="E45" s="33" t="s">
        <v>18</v>
      </c>
      <c r="F45" s="16"/>
      <c r="G45" s="16" t="s">
        <v>71</v>
      </c>
      <c r="H45" s="16" t="s">
        <v>86</v>
      </c>
      <c r="I45" s="34" t="s">
        <v>18</v>
      </c>
      <c r="J45" s="38" t="s">
        <v>18</v>
      </c>
      <c r="K45" s="38" t="s">
        <v>82</v>
      </c>
      <c r="L45" s="38" t="s">
        <v>82</v>
      </c>
      <c r="M45" s="34" t="b">
        <f t="shared" si="0"/>
        <v>0</v>
      </c>
      <c r="N45" s="51" t="s">
        <v>2253</v>
      </c>
      <c r="O45" s="39" t="s">
        <v>18</v>
      </c>
      <c r="P45" s="36" t="str">
        <f t="shared" si="1"/>
        <v>Unknown</v>
      </c>
      <c r="Q45" s="37" t="s">
        <v>19</v>
      </c>
      <c r="R45" s="16" t="s">
        <v>27</v>
      </c>
      <c r="S45" s="33" t="s">
        <v>2253</v>
      </c>
      <c r="T45" s="16"/>
      <c r="V45" s="25" t="s">
        <v>76</v>
      </c>
      <c r="W45" s="16"/>
      <c r="X45" s="25" t="s">
        <v>83</v>
      </c>
      <c r="Y45" s="16"/>
      <c r="Z45" s="16"/>
    </row>
    <row r="46" spans="1:26" s="7" customFormat="1" x14ac:dyDescent="0.25">
      <c r="A46" s="26" t="s">
        <v>181</v>
      </c>
      <c r="B46" s="12" t="s">
        <v>182</v>
      </c>
      <c r="C46" s="12">
        <v>31718</v>
      </c>
      <c r="D46" s="12">
        <v>131020</v>
      </c>
      <c r="E46" s="14" t="s">
        <v>183</v>
      </c>
      <c r="F46" s="14" t="s">
        <v>184</v>
      </c>
      <c r="G46" s="12" t="s">
        <v>71</v>
      </c>
      <c r="H46" s="12" t="s">
        <v>72</v>
      </c>
      <c r="I46" t="s">
        <v>73</v>
      </c>
      <c r="J46" t="s">
        <v>74</v>
      </c>
      <c r="K46" t="s">
        <v>185</v>
      </c>
      <c r="L46" s="34" t="str">
        <f>VLOOKUP(A46,IPPT_Results,7,FALSE)</f>
        <v>Within the Project Scope</v>
      </c>
      <c r="M46" s="34" t="b">
        <f t="shared" si="0"/>
        <v>0</v>
      </c>
      <c r="N46" s="51" t="s">
        <v>2253</v>
      </c>
      <c r="O46" s="17" t="s">
        <v>18</v>
      </c>
      <c r="P46" s="27" t="str">
        <f t="shared" si="1"/>
        <v>Unknown</v>
      </c>
      <c r="Q46" s="13" t="s">
        <v>83</v>
      </c>
      <c r="R46" s="15" t="s">
        <v>29</v>
      </c>
      <c r="S46" s="33" t="s">
        <v>2253</v>
      </c>
      <c r="T46" s="14"/>
      <c r="V46" s="13" t="s">
        <v>186</v>
      </c>
      <c r="W46" s="16" t="s">
        <v>77</v>
      </c>
      <c r="X46" s="25" t="s">
        <v>19</v>
      </c>
      <c r="Y46" s="15"/>
      <c r="Z46" s="14"/>
    </row>
    <row r="47" spans="1:26" s="7" customFormat="1" x14ac:dyDescent="0.25">
      <c r="A47" s="32" t="s">
        <v>187</v>
      </c>
      <c r="B47" s="16" t="s">
        <v>188</v>
      </c>
      <c r="C47" s="16">
        <v>36331</v>
      </c>
      <c r="D47" s="16">
        <v>139496</v>
      </c>
      <c r="E47" s="33" t="s">
        <v>18</v>
      </c>
      <c r="F47" s="16"/>
      <c r="G47" s="16" t="s">
        <v>71</v>
      </c>
      <c r="H47" s="16" t="s">
        <v>86</v>
      </c>
      <c r="I47" s="34" t="s">
        <v>18</v>
      </c>
      <c r="J47" s="38" t="s">
        <v>18</v>
      </c>
      <c r="K47" s="38" t="s">
        <v>82</v>
      </c>
      <c r="L47" s="38" t="s">
        <v>82</v>
      </c>
      <c r="M47" s="34" t="b">
        <f t="shared" si="0"/>
        <v>0</v>
      </c>
      <c r="N47" s="51" t="s">
        <v>2253</v>
      </c>
      <c r="O47" s="39" t="s">
        <v>18</v>
      </c>
      <c r="P47" s="36" t="str">
        <f t="shared" si="1"/>
        <v>Unknown</v>
      </c>
      <c r="Q47" s="37" t="s">
        <v>19</v>
      </c>
      <c r="R47" s="16" t="s">
        <v>27</v>
      </c>
      <c r="S47" s="33" t="s">
        <v>2253</v>
      </c>
      <c r="T47" s="16"/>
      <c r="V47" s="25" t="s">
        <v>76</v>
      </c>
      <c r="W47" s="16"/>
      <c r="X47" s="25" t="s">
        <v>83</v>
      </c>
      <c r="Y47" s="16"/>
      <c r="Z47" s="16"/>
    </row>
    <row r="48" spans="1:26" s="7" customFormat="1" x14ac:dyDescent="0.25">
      <c r="A48" s="32" t="s">
        <v>189</v>
      </c>
      <c r="B48" s="16" t="s">
        <v>190</v>
      </c>
      <c r="C48" s="16">
        <v>36330</v>
      </c>
      <c r="D48" s="16">
        <v>139495</v>
      </c>
      <c r="E48" s="33" t="s">
        <v>18</v>
      </c>
      <c r="F48" s="16"/>
      <c r="G48" s="16" t="s">
        <v>71</v>
      </c>
      <c r="H48" s="16" t="s">
        <v>86</v>
      </c>
      <c r="I48" s="34" t="s">
        <v>18</v>
      </c>
      <c r="J48" s="38" t="s">
        <v>18</v>
      </c>
      <c r="K48" s="38" t="s">
        <v>113</v>
      </c>
      <c r="L48" s="38" t="s">
        <v>113</v>
      </c>
      <c r="M48" s="34" t="b">
        <f t="shared" si="0"/>
        <v>0</v>
      </c>
      <c r="N48" s="52" t="s">
        <v>2255</v>
      </c>
      <c r="O48" s="39" t="s">
        <v>18</v>
      </c>
      <c r="P48" s="36" t="str">
        <f t="shared" si="1"/>
        <v>Unknown</v>
      </c>
      <c r="Q48" s="37" t="s">
        <v>19</v>
      </c>
      <c r="R48" s="16" t="s">
        <v>27</v>
      </c>
      <c r="S48" s="16" t="s">
        <v>2273</v>
      </c>
      <c r="T48" s="54" t="s">
        <v>2268</v>
      </c>
      <c r="U48" s="7" t="s">
        <v>2272</v>
      </c>
      <c r="V48" s="25" t="s">
        <v>76</v>
      </c>
      <c r="W48" s="16"/>
      <c r="X48" s="25" t="s">
        <v>83</v>
      </c>
      <c r="Y48" s="16"/>
      <c r="Z48" s="16"/>
    </row>
    <row r="49" spans="1:26" s="7" customFormat="1" x14ac:dyDescent="0.25">
      <c r="A49" s="32" t="s">
        <v>191</v>
      </c>
      <c r="B49" s="16" t="s">
        <v>192</v>
      </c>
      <c r="C49" s="16">
        <v>41395</v>
      </c>
      <c r="D49" s="16">
        <v>140354</v>
      </c>
      <c r="E49" s="33" t="s">
        <v>18</v>
      </c>
      <c r="F49" s="16"/>
      <c r="G49" s="16" t="s">
        <v>71</v>
      </c>
      <c r="H49" s="16" t="s">
        <v>86</v>
      </c>
      <c r="I49" s="34" t="s">
        <v>18</v>
      </c>
      <c r="J49" s="38" t="s">
        <v>18</v>
      </c>
      <c r="K49" s="38" t="s">
        <v>75</v>
      </c>
      <c r="L49" s="38" t="s">
        <v>75</v>
      </c>
      <c r="M49" s="34" t="b">
        <f t="shared" si="0"/>
        <v>0</v>
      </c>
      <c r="N49" s="51" t="s">
        <v>2253</v>
      </c>
      <c r="O49" s="35">
        <v>8</v>
      </c>
      <c r="P49" s="36" t="str">
        <f t="shared" si="1"/>
        <v>Low</v>
      </c>
      <c r="Q49" s="37" t="s">
        <v>19</v>
      </c>
      <c r="R49" s="16" t="s">
        <v>27</v>
      </c>
      <c r="S49" s="33" t="s">
        <v>2253</v>
      </c>
      <c r="T49" s="16"/>
      <c r="V49" s="25" t="s">
        <v>76</v>
      </c>
      <c r="W49" s="16"/>
      <c r="X49" s="25" t="s">
        <v>83</v>
      </c>
      <c r="Y49" s="16"/>
      <c r="Z49" s="16"/>
    </row>
    <row r="50" spans="1:26" s="7" customFormat="1" x14ac:dyDescent="0.25">
      <c r="A50" s="32" t="s">
        <v>193</v>
      </c>
      <c r="B50" s="16" t="s">
        <v>194</v>
      </c>
      <c r="C50" s="16">
        <v>29586</v>
      </c>
      <c r="D50" s="16">
        <v>134723</v>
      </c>
      <c r="E50" s="33" t="s">
        <v>18</v>
      </c>
      <c r="F50" s="16"/>
      <c r="G50" s="16" t="s">
        <v>71</v>
      </c>
      <c r="H50" s="16" t="s">
        <v>86</v>
      </c>
      <c r="I50" s="34" t="s">
        <v>18</v>
      </c>
      <c r="J50" s="38" t="s">
        <v>18</v>
      </c>
      <c r="K50" s="38" t="s">
        <v>75</v>
      </c>
      <c r="L50" s="38" t="s">
        <v>75</v>
      </c>
      <c r="M50" s="34" t="b">
        <f t="shared" si="0"/>
        <v>0</v>
      </c>
      <c r="N50" s="51" t="s">
        <v>2253</v>
      </c>
      <c r="O50" s="39" t="s">
        <v>18</v>
      </c>
      <c r="P50" s="36" t="str">
        <f t="shared" si="1"/>
        <v>Unknown</v>
      </c>
      <c r="Q50" s="37" t="s">
        <v>19</v>
      </c>
      <c r="R50" s="16" t="s">
        <v>27</v>
      </c>
      <c r="S50" s="33" t="s">
        <v>2253</v>
      </c>
      <c r="T50" s="16"/>
      <c r="V50" s="25" t="s">
        <v>76</v>
      </c>
      <c r="W50" s="16"/>
      <c r="X50" s="25" t="s">
        <v>83</v>
      </c>
      <c r="Y50" s="16"/>
      <c r="Z50" s="16"/>
    </row>
    <row r="51" spans="1:26" s="7" customFormat="1" x14ac:dyDescent="0.25">
      <c r="A51" s="26" t="s">
        <v>195</v>
      </c>
      <c r="B51" s="12" t="s">
        <v>196</v>
      </c>
      <c r="C51" s="12">
        <v>29588</v>
      </c>
      <c r="D51" s="12">
        <v>134725</v>
      </c>
      <c r="E51" s="14" t="s">
        <v>183</v>
      </c>
      <c r="F51" s="14" t="s">
        <v>184</v>
      </c>
      <c r="G51" s="12" t="s">
        <v>71</v>
      </c>
      <c r="H51" s="12" t="s">
        <v>72</v>
      </c>
      <c r="I51" t="s">
        <v>73</v>
      </c>
      <c r="J51" t="s">
        <v>74</v>
      </c>
      <c r="K51" t="s">
        <v>185</v>
      </c>
      <c r="L51" t="s">
        <v>185</v>
      </c>
      <c r="M51" s="34" t="b">
        <f t="shared" si="0"/>
        <v>0</v>
      </c>
      <c r="N51" s="51" t="s">
        <v>2253</v>
      </c>
      <c r="O51" s="1">
        <v>10</v>
      </c>
      <c r="P51" s="27" t="str">
        <f t="shared" si="1"/>
        <v>Low</v>
      </c>
      <c r="Q51" s="13" t="s">
        <v>83</v>
      </c>
      <c r="R51" s="15" t="s">
        <v>29</v>
      </c>
      <c r="S51" s="33" t="s">
        <v>2253</v>
      </c>
      <c r="T51" s="14"/>
      <c r="V51" s="13" t="s">
        <v>76</v>
      </c>
      <c r="W51" s="15" t="s">
        <v>77</v>
      </c>
      <c r="X51" s="25" t="s">
        <v>83</v>
      </c>
      <c r="Y51" s="15" t="s">
        <v>197</v>
      </c>
      <c r="Z51" s="14"/>
    </row>
    <row r="52" spans="1:26" s="7" customFormat="1" x14ac:dyDescent="0.25">
      <c r="A52" s="32" t="s">
        <v>198</v>
      </c>
      <c r="B52" s="16" t="s">
        <v>199</v>
      </c>
      <c r="C52" s="16">
        <v>33471</v>
      </c>
      <c r="D52" s="16">
        <v>137813</v>
      </c>
      <c r="E52" s="33" t="s">
        <v>18</v>
      </c>
      <c r="F52" s="16"/>
      <c r="G52" s="16" t="s">
        <v>71</v>
      </c>
      <c r="H52" s="16" t="s">
        <v>81</v>
      </c>
      <c r="I52" s="34" t="s">
        <v>18</v>
      </c>
      <c r="J52" s="38" t="s">
        <v>18</v>
      </c>
      <c r="K52" s="38" t="s">
        <v>82</v>
      </c>
      <c r="L52" s="38" t="s">
        <v>82</v>
      </c>
      <c r="M52" s="34" t="b">
        <f t="shared" si="0"/>
        <v>0</v>
      </c>
      <c r="N52" s="51" t="s">
        <v>2253</v>
      </c>
      <c r="O52" s="39" t="s">
        <v>18</v>
      </c>
      <c r="P52" s="36" t="str">
        <f t="shared" si="1"/>
        <v>Unknown</v>
      </c>
      <c r="Q52" s="37" t="s">
        <v>19</v>
      </c>
      <c r="R52" s="16" t="s">
        <v>27</v>
      </c>
      <c r="S52" s="33" t="s">
        <v>2253</v>
      </c>
      <c r="T52" s="16"/>
      <c r="V52" s="25" t="s">
        <v>76</v>
      </c>
      <c r="W52" s="16"/>
      <c r="X52" s="25" t="s">
        <v>83</v>
      </c>
      <c r="Y52" s="16"/>
      <c r="Z52" s="16"/>
    </row>
    <row r="53" spans="1:26" s="7" customFormat="1" x14ac:dyDescent="0.25">
      <c r="A53" s="32" t="s">
        <v>200</v>
      </c>
      <c r="B53" s="16" t="s">
        <v>201</v>
      </c>
      <c r="C53" s="16">
        <v>41398</v>
      </c>
      <c r="D53" s="16">
        <v>140357</v>
      </c>
      <c r="E53" s="33" t="s">
        <v>18</v>
      </c>
      <c r="F53" s="16"/>
      <c r="G53" s="16" t="s">
        <v>71</v>
      </c>
      <c r="H53" s="16" t="s">
        <v>81</v>
      </c>
      <c r="I53" s="34" t="s">
        <v>18</v>
      </c>
      <c r="J53" s="38" t="s">
        <v>18</v>
      </c>
      <c r="K53" s="38" t="s">
        <v>75</v>
      </c>
      <c r="L53" s="38" t="s">
        <v>75</v>
      </c>
      <c r="M53" s="34" t="b">
        <f t="shared" si="0"/>
        <v>0</v>
      </c>
      <c r="N53" s="51" t="s">
        <v>2253</v>
      </c>
      <c r="O53" s="39" t="s">
        <v>18</v>
      </c>
      <c r="P53" s="36" t="str">
        <f t="shared" si="1"/>
        <v>Unknown</v>
      </c>
      <c r="Q53" s="37" t="s">
        <v>19</v>
      </c>
      <c r="R53" s="16" t="s">
        <v>27</v>
      </c>
      <c r="S53" s="33" t="s">
        <v>2253</v>
      </c>
      <c r="T53" s="16"/>
      <c r="V53" s="25" t="s">
        <v>76</v>
      </c>
      <c r="W53" s="16"/>
      <c r="X53" s="25" t="s">
        <v>83</v>
      </c>
      <c r="Y53" s="16"/>
      <c r="Z53" s="16"/>
    </row>
    <row r="54" spans="1:26" s="7" customFormat="1" x14ac:dyDescent="0.25">
      <c r="A54" s="32" t="s">
        <v>202</v>
      </c>
      <c r="B54" s="16" t="s">
        <v>203</v>
      </c>
      <c r="C54" s="16">
        <v>184592</v>
      </c>
      <c r="D54" s="16">
        <v>91106</v>
      </c>
      <c r="E54" s="33" t="s">
        <v>18</v>
      </c>
      <c r="F54" s="16"/>
      <c r="G54" s="16" t="s">
        <v>71</v>
      </c>
      <c r="H54" s="16" t="s">
        <v>81</v>
      </c>
      <c r="I54" s="34" t="s">
        <v>18</v>
      </c>
      <c r="J54" s="38" t="s">
        <v>18</v>
      </c>
      <c r="K54" s="38" t="s">
        <v>82</v>
      </c>
      <c r="L54" s="38" t="s">
        <v>82</v>
      </c>
      <c r="M54" s="34" t="b">
        <f t="shared" si="0"/>
        <v>0</v>
      </c>
      <c r="N54" s="51" t="s">
        <v>2253</v>
      </c>
      <c r="O54" s="39" t="s">
        <v>18</v>
      </c>
      <c r="P54" s="36" t="str">
        <f t="shared" si="1"/>
        <v>Unknown</v>
      </c>
      <c r="Q54" s="37" t="s">
        <v>19</v>
      </c>
      <c r="R54" s="16" t="s">
        <v>27</v>
      </c>
      <c r="S54" s="33" t="s">
        <v>2253</v>
      </c>
      <c r="T54" s="16"/>
      <c r="V54" s="25" t="s">
        <v>76</v>
      </c>
      <c r="W54" s="16"/>
      <c r="X54" s="25" t="s">
        <v>83</v>
      </c>
      <c r="Y54" s="16"/>
      <c r="Z54" s="16"/>
    </row>
    <row r="55" spans="1:26" s="7" customFormat="1" x14ac:dyDescent="0.25">
      <c r="A55" s="32" t="s">
        <v>204</v>
      </c>
      <c r="B55" s="16" t="s">
        <v>205</v>
      </c>
      <c r="C55" s="16">
        <v>18749</v>
      </c>
      <c r="D55" s="16">
        <v>97207</v>
      </c>
      <c r="E55" s="33" t="s">
        <v>18</v>
      </c>
      <c r="F55" s="16"/>
      <c r="G55" s="16" t="s">
        <v>71</v>
      </c>
      <c r="H55" s="16" t="s">
        <v>81</v>
      </c>
      <c r="I55" s="34" t="s">
        <v>18</v>
      </c>
      <c r="J55" s="38" t="s">
        <v>18</v>
      </c>
      <c r="K55" s="38" t="s">
        <v>75</v>
      </c>
      <c r="L55" s="38" t="s">
        <v>75</v>
      </c>
      <c r="M55" s="34" t="b">
        <f t="shared" si="0"/>
        <v>0</v>
      </c>
      <c r="N55" s="51" t="s">
        <v>2253</v>
      </c>
      <c r="O55" s="39" t="s">
        <v>18</v>
      </c>
      <c r="P55" s="36" t="str">
        <f t="shared" si="1"/>
        <v>Unknown</v>
      </c>
      <c r="Q55" s="37" t="s">
        <v>19</v>
      </c>
      <c r="R55" s="16" t="s">
        <v>27</v>
      </c>
      <c r="S55" s="33" t="s">
        <v>2253</v>
      </c>
      <c r="T55" s="16"/>
      <c r="V55" s="25" t="s">
        <v>76</v>
      </c>
      <c r="W55" s="16"/>
      <c r="X55" s="25" t="s">
        <v>83</v>
      </c>
      <c r="Y55" s="16"/>
      <c r="Z55" s="16"/>
    </row>
    <row r="56" spans="1:26" s="7" customFormat="1" x14ac:dyDescent="0.25">
      <c r="A56" s="32" t="s">
        <v>206</v>
      </c>
      <c r="B56" s="16" t="s">
        <v>207</v>
      </c>
      <c r="C56" s="16">
        <v>23041</v>
      </c>
      <c r="D56" s="16">
        <v>123380</v>
      </c>
      <c r="E56" s="33" t="s">
        <v>18</v>
      </c>
      <c r="F56" s="16"/>
      <c r="G56" s="16" t="s">
        <v>71</v>
      </c>
      <c r="H56" s="16" t="s">
        <v>86</v>
      </c>
      <c r="I56" s="34" t="s">
        <v>18</v>
      </c>
      <c r="J56" s="38" t="s">
        <v>18</v>
      </c>
      <c r="K56" s="38" t="s">
        <v>75</v>
      </c>
      <c r="L56" s="38" t="s">
        <v>75</v>
      </c>
      <c r="M56" s="34" t="b">
        <f t="shared" si="0"/>
        <v>0</v>
      </c>
      <c r="N56" s="51" t="s">
        <v>2253</v>
      </c>
      <c r="O56" s="39" t="s">
        <v>18</v>
      </c>
      <c r="P56" s="36" t="str">
        <f t="shared" si="1"/>
        <v>Unknown</v>
      </c>
      <c r="Q56" s="37" t="s">
        <v>19</v>
      </c>
      <c r="R56" s="16" t="s">
        <v>27</v>
      </c>
      <c r="S56" s="33" t="s">
        <v>2253</v>
      </c>
      <c r="T56" s="16"/>
      <c r="V56" s="25" t="s">
        <v>76</v>
      </c>
      <c r="W56" s="16"/>
      <c r="X56" s="25" t="s">
        <v>83</v>
      </c>
      <c r="Y56" s="16"/>
      <c r="Z56" s="16"/>
    </row>
    <row r="57" spans="1:26" s="7" customFormat="1" x14ac:dyDescent="0.25">
      <c r="A57" s="32" t="s">
        <v>208</v>
      </c>
      <c r="B57" s="16" t="s">
        <v>209</v>
      </c>
      <c r="C57" s="16">
        <v>36545</v>
      </c>
      <c r="D57" s="16">
        <v>141462</v>
      </c>
      <c r="E57" s="33" t="s">
        <v>18</v>
      </c>
      <c r="F57" s="16"/>
      <c r="G57" s="16" t="s">
        <v>71</v>
      </c>
      <c r="H57" s="16" t="s">
        <v>86</v>
      </c>
      <c r="I57" s="34" t="s">
        <v>18</v>
      </c>
      <c r="J57" s="38" t="s">
        <v>18</v>
      </c>
      <c r="K57" s="38" t="s">
        <v>75</v>
      </c>
      <c r="L57" s="38" t="s">
        <v>75</v>
      </c>
      <c r="M57" s="34" t="b">
        <f t="shared" si="0"/>
        <v>0</v>
      </c>
      <c r="N57" s="51" t="s">
        <v>2253</v>
      </c>
      <c r="O57" s="39" t="s">
        <v>18</v>
      </c>
      <c r="P57" s="36" t="str">
        <f t="shared" si="1"/>
        <v>Unknown</v>
      </c>
      <c r="Q57" s="37" t="s">
        <v>19</v>
      </c>
      <c r="R57" s="16" t="s">
        <v>27</v>
      </c>
      <c r="S57" s="33" t="s">
        <v>2253</v>
      </c>
      <c r="T57" s="16"/>
      <c r="V57" s="25" t="s">
        <v>76</v>
      </c>
      <c r="W57" s="16"/>
      <c r="X57" s="25" t="s">
        <v>83</v>
      </c>
      <c r="Y57" s="16"/>
      <c r="Z57" s="16"/>
    </row>
    <row r="58" spans="1:26" s="7" customFormat="1" x14ac:dyDescent="0.25">
      <c r="A58" s="32" t="s">
        <v>210</v>
      </c>
      <c r="B58" s="16" t="s">
        <v>211</v>
      </c>
      <c r="C58" s="16">
        <v>36546</v>
      </c>
      <c r="D58" s="16">
        <v>141463</v>
      </c>
      <c r="E58" s="33" t="s">
        <v>18</v>
      </c>
      <c r="F58" s="16"/>
      <c r="G58" s="16" t="s">
        <v>71</v>
      </c>
      <c r="H58" s="16" t="s">
        <v>86</v>
      </c>
      <c r="I58" s="34" t="s">
        <v>18</v>
      </c>
      <c r="J58" s="38" t="s">
        <v>18</v>
      </c>
      <c r="K58" s="38" t="s">
        <v>185</v>
      </c>
      <c r="L58" s="34" t="str">
        <f>VLOOKUP(A58,IPPT_Results,7,FALSE)</f>
        <v>Within the Project Scope</v>
      </c>
      <c r="M58" s="34" t="b">
        <f t="shared" si="0"/>
        <v>0</v>
      </c>
      <c r="N58" s="52" t="s">
        <v>2254</v>
      </c>
      <c r="O58" s="39" t="s">
        <v>18</v>
      </c>
      <c r="P58" s="36" t="str">
        <f t="shared" si="1"/>
        <v>Unknown</v>
      </c>
      <c r="Q58" s="37" t="s">
        <v>19</v>
      </c>
      <c r="R58" s="16" t="s">
        <v>212</v>
      </c>
      <c r="S58" s="16" t="s">
        <v>2258</v>
      </c>
      <c r="T58" s="16" t="s">
        <v>2278</v>
      </c>
      <c r="U58" s="7" t="s">
        <v>2420</v>
      </c>
      <c r="V58" s="25" t="s">
        <v>186</v>
      </c>
      <c r="W58" s="16" t="s">
        <v>213</v>
      </c>
      <c r="X58" s="25" t="s">
        <v>19</v>
      </c>
      <c r="Y58" s="16"/>
      <c r="Z58" s="16" t="s">
        <v>214</v>
      </c>
    </row>
    <row r="59" spans="1:26" s="7" customFormat="1" x14ac:dyDescent="0.25">
      <c r="A59" s="32" t="s">
        <v>215</v>
      </c>
      <c r="B59" s="16" t="s">
        <v>216</v>
      </c>
      <c r="C59" s="16">
        <v>36549</v>
      </c>
      <c r="D59" s="16">
        <v>141466</v>
      </c>
      <c r="E59" s="33" t="s">
        <v>18</v>
      </c>
      <c r="F59" s="16"/>
      <c r="G59" s="16" t="s">
        <v>71</v>
      </c>
      <c r="H59" s="16" t="s">
        <v>86</v>
      </c>
      <c r="I59" s="34" t="s">
        <v>18</v>
      </c>
      <c r="J59" s="38" t="s">
        <v>18</v>
      </c>
      <c r="K59" s="38" t="s">
        <v>82</v>
      </c>
      <c r="L59" s="38" t="s">
        <v>82</v>
      </c>
      <c r="M59" s="34" t="b">
        <f t="shared" si="0"/>
        <v>0</v>
      </c>
      <c r="N59" s="51" t="s">
        <v>2253</v>
      </c>
      <c r="O59" s="39" t="s">
        <v>18</v>
      </c>
      <c r="P59" s="36" t="str">
        <f t="shared" si="1"/>
        <v>Unknown</v>
      </c>
      <c r="Q59" s="37" t="s">
        <v>19</v>
      </c>
      <c r="R59" s="16" t="s">
        <v>212</v>
      </c>
      <c r="S59" s="33" t="s">
        <v>2253</v>
      </c>
      <c r="T59" s="25"/>
      <c r="V59" s="25" t="s">
        <v>186</v>
      </c>
      <c r="W59" s="16" t="s">
        <v>213</v>
      </c>
      <c r="X59" s="25" t="s">
        <v>83</v>
      </c>
      <c r="Y59" s="16"/>
      <c r="Z59" s="25" t="s">
        <v>217</v>
      </c>
    </row>
    <row r="60" spans="1:26" s="7" customFormat="1" x14ac:dyDescent="0.25">
      <c r="A60" s="32" t="s">
        <v>218</v>
      </c>
      <c r="B60" s="16" t="s">
        <v>219</v>
      </c>
      <c r="C60" s="16">
        <v>20270</v>
      </c>
      <c r="D60" s="16">
        <v>109046</v>
      </c>
      <c r="E60" s="33" t="s">
        <v>18</v>
      </c>
      <c r="F60" s="16"/>
      <c r="G60" s="16" t="s">
        <v>71</v>
      </c>
      <c r="H60" s="16" t="s">
        <v>86</v>
      </c>
      <c r="I60" s="34" t="s">
        <v>18</v>
      </c>
      <c r="J60" s="38" t="s">
        <v>18</v>
      </c>
      <c r="K60" s="38" t="s">
        <v>75</v>
      </c>
      <c r="L60" s="38" t="s">
        <v>75</v>
      </c>
      <c r="M60" s="34" t="b">
        <f t="shared" si="0"/>
        <v>0</v>
      </c>
      <c r="N60" s="51" t="s">
        <v>2253</v>
      </c>
      <c r="O60" s="39" t="s">
        <v>18</v>
      </c>
      <c r="P60" s="36" t="str">
        <f t="shared" si="1"/>
        <v>Unknown</v>
      </c>
      <c r="Q60" s="37" t="s">
        <v>19</v>
      </c>
      <c r="R60" s="16" t="s">
        <v>27</v>
      </c>
      <c r="S60" s="33" t="s">
        <v>2253</v>
      </c>
      <c r="T60" s="16"/>
      <c r="V60" s="25" t="s">
        <v>76</v>
      </c>
      <c r="W60" s="16"/>
      <c r="X60" s="25" t="s">
        <v>83</v>
      </c>
      <c r="Y60" s="16"/>
      <c r="Z60" s="16"/>
    </row>
    <row r="61" spans="1:26" s="7" customFormat="1" x14ac:dyDescent="0.25">
      <c r="A61" s="32" t="s">
        <v>220</v>
      </c>
      <c r="B61" s="16" t="s">
        <v>221</v>
      </c>
      <c r="C61" s="16">
        <v>23044</v>
      </c>
      <c r="D61" s="16">
        <v>123383</v>
      </c>
      <c r="E61" s="33" t="s">
        <v>18</v>
      </c>
      <c r="F61" s="16"/>
      <c r="G61" s="16" t="s">
        <v>71</v>
      </c>
      <c r="H61" s="16" t="s">
        <v>86</v>
      </c>
      <c r="I61" s="34" t="s">
        <v>18</v>
      </c>
      <c r="J61" s="38" t="s">
        <v>18</v>
      </c>
      <c r="K61" s="38" t="s">
        <v>75</v>
      </c>
      <c r="L61" s="38" t="s">
        <v>75</v>
      </c>
      <c r="M61" s="34" t="b">
        <f t="shared" si="0"/>
        <v>0</v>
      </c>
      <c r="N61" s="51" t="s">
        <v>2253</v>
      </c>
      <c r="O61" s="39" t="s">
        <v>18</v>
      </c>
      <c r="P61" s="36" t="str">
        <f t="shared" si="1"/>
        <v>Unknown</v>
      </c>
      <c r="Q61" s="37" t="s">
        <v>19</v>
      </c>
      <c r="R61" s="16" t="s">
        <v>27</v>
      </c>
      <c r="S61" s="33" t="s">
        <v>2253</v>
      </c>
      <c r="T61" s="16"/>
      <c r="V61" s="25" t="s">
        <v>76</v>
      </c>
      <c r="W61" s="16"/>
      <c r="X61" s="25" t="s">
        <v>83</v>
      </c>
      <c r="Y61" s="16"/>
      <c r="Z61" s="16"/>
    </row>
    <row r="62" spans="1:26" s="7" customFormat="1" x14ac:dyDescent="0.25">
      <c r="A62" s="32" t="s">
        <v>222</v>
      </c>
      <c r="B62" s="16" t="s">
        <v>223</v>
      </c>
      <c r="C62" s="16">
        <v>41443</v>
      </c>
      <c r="D62" s="16">
        <v>140408</v>
      </c>
      <c r="E62" s="33" t="s">
        <v>18</v>
      </c>
      <c r="F62" s="16"/>
      <c r="G62" s="16" t="s">
        <v>71</v>
      </c>
      <c r="H62" s="16" t="s">
        <v>86</v>
      </c>
      <c r="I62" s="34" t="s">
        <v>18</v>
      </c>
      <c r="J62" s="38" t="s">
        <v>18</v>
      </c>
      <c r="K62" s="38" t="s">
        <v>75</v>
      </c>
      <c r="L62" s="38" t="s">
        <v>75</v>
      </c>
      <c r="M62" s="34" t="b">
        <f t="shared" si="0"/>
        <v>0</v>
      </c>
      <c r="N62" s="51" t="s">
        <v>2253</v>
      </c>
      <c r="O62" s="35">
        <v>69</v>
      </c>
      <c r="P62" s="36" t="str">
        <f t="shared" si="1"/>
        <v>High</v>
      </c>
      <c r="Q62" s="37" t="s">
        <v>19</v>
      </c>
      <c r="R62" s="16" t="s">
        <v>89</v>
      </c>
      <c r="S62" s="33" t="s">
        <v>2253</v>
      </c>
      <c r="T62" s="16"/>
      <c r="V62" s="25" t="s">
        <v>76</v>
      </c>
      <c r="W62" s="16"/>
      <c r="X62" s="25" t="s">
        <v>83</v>
      </c>
      <c r="Y62" s="16"/>
      <c r="Z62" s="16"/>
    </row>
    <row r="63" spans="1:26" s="7" customFormat="1" x14ac:dyDescent="0.25">
      <c r="A63" s="32" t="s">
        <v>224</v>
      </c>
      <c r="B63" s="16" t="s">
        <v>225</v>
      </c>
      <c r="C63" s="16">
        <v>35445</v>
      </c>
      <c r="D63" s="16">
        <v>133580</v>
      </c>
      <c r="E63" s="33" t="s">
        <v>18</v>
      </c>
      <c r="F63" s="16"/>
      <c r="G63" s="16" t="s">
        <v>71</v>
      </c>
      <c r="H63" s="16" t="s">
        <v>72</v>
      </c>
      <c r="I63" s="34" t="s">
        <v>106</v>
      </c>
      <c r="J63" s="34" t="s">
        <v>107</v>
      </c>
      <c r="K63" s="34" t="s">
        <v>185</v>
      </c>
      <c r="L63" s="34" t="str">
        <f>VLOOKUP(A63,IPPT_Results,7,FALSE)</f>
        <v>&lt;1 mile (&lt;2 km)</v>
      </c>
      <c r="M63" s="34" t="b">
        <f t="shared" si="0"/>
        <v>1</v>
      </c>
      <c r="N63" s="52" t="s">
        <v>2254</v>
      </c>
      <c r="O63" s="39" t="s">
        <v>18</v>
      </c>
      <c r="P63" s="36" t="str">
        <f t="shared" si="1"/>
        <v>Unknown</v>
      </c>
      <c r="Q63" s="37" t="s">
        <v>19</v>
      </c>
      <c r="R63" s="16" t="s">
        <v>212</v>
      </c>
      <c r="S63" s="16" t="s">
        <v>2258</v>
      </c>
      <c r="T63" s="16" t="s">
        <v>2278</v>
      </c>
      <c r="U63" s="7" t="s">
        <v>2420</v>
      </c>
      <c r="V63" s="25" t="s">
        <v>186</v>
      </c>
      <c r="W63" s="16" t="s">
        <v>213</v>
      </c>
      <c r="X63" s="25" t="s">
        <v>19</v>
      </c>
      <c r="Y63" s="16"/>
      <c r="Z63" s="16" t="s">
        <v>226</v>
      </c>
    </row>
    <row r="64" spans="1:26" s="7" customFormat="1" x14ac:dyDescent="0.25">
      <c r="A64" s="32" t="s">
        <v>227</v>
      </c>
      <c r="B64" s="16" t="s">
        <v>228</v>
      </c>
      <c r="C64" s="16">
        <v>35505</v>
      </c>
      <c r="D64" s="16">
        <v>133647</v>
      </c>
      <c r="E64" s="33" t="s">
        <v>18</v>
      </c>
      <c r="F64" s="16"/>
      <c r="G64" s="16" t="s">
        <v>71</v>
      </c>
      <c r="H64" s="16" t="s">
        <v>86</v>
      </c>
      <c r="I64" s="34" t="s">
        <v>18</v>
      </c>
      <c r="J64" s="38" t="s">
        <v>18</v>
      </c>
      <c r="K64" s="38" t="s">
        <v>75</v>
      </c>
      <c r="L64" s="38" t="s">
        <v>75</v>
      </c>
      <c r="M64" s="34" t="b">
        <f t="shared" si="0"/>
        <v>0</v>
      </c>
      <c r="N64" s="51" t="s">
        <v>2253</v>
      </c>
      <c r="O64" s="35">
        <v>1</v>
      </c>
      <c r="P64" s="36" t="str">
        <f t="shared" si="1"/>
        <v>Low</v>
      </c>
      <c r="Q64" s="37" t="s">
        <v>19</v>
      </c>
      <c r="R64" s="16" t="s">
        <v>89</v>
      </c>
      <c r="S64" s="33" t="s">
        <v>2253</v>
      </c>
      <c r="T64" s="16"/>
      <c r="V64" s="25" t="s">
        <v>76</v>
      </c>
      <c r="W64" s="16"/>
      <c r="X64" s="25" t="s">
        <v>83</v>
      </c>
      <c r="Y64" s="16"/>
      <c r="Z64" s="16"/>
    </row>
    <row r="65" spans="1:26" s="7" customFormat="1" x14ac:dyDescent="0.25">
      <c r="A65" s="32" t="s">
        <v>2152</v>
      </c>
      <c r="B65" s="16" t="s">
        <v>2153</v>
      </c>
      <c r="C65" s="16">
        <v>35431</v>
      </c>
      <c r="D65" s="16">
        <v>133565</v>
      </c>
      <c r="E65" s="33"/>
      <c r="F65" s="16"/>
      <c r="G65" s="16" t="s">
        <v>71</v>
      </c>
      <c r="H65" s="16" t="s">
        <v>86</v>
      </c>
      <c r="I65" s="34" t="s">
        <v>18</v>
      </c>
      <c r="J65" s="38" t="s">
        <v>18</v>
      </c>
      <c r="K65" s="38" t="s">
        <v>185</v>
      </c>
      <c r="L65" s="38" t="s">
        <v>185</v>
      </c>
      <c r="M65" s="34" t="b">
        <f t="shared" si="0"/>
        <v>0</v>
      </c>
      <c r="N65" s="51" t="s">
        <v>2253</v>
      </c>
      <c r="O65" s="39" t="s">
        <v>18</v>
      </c>
      <c r="P65" s="36" t="str">
        <f t="shared" si="1"/>
        <v>Unknown</v>
      </c>
      <c r="Q65" s="37" t="s">
        <v>83</v>
      </c>
      <c r="R65" s="16" t="s">
        <v>18</v>
      </c>
      <c r="S65" s="33" t="s">
        <v>2253</v>
      </c>
      <c r="T65" s="16"/>
      <c r="V65" s="25" t="s">
        <v>186</v>
      </c>
      <c r="W65" s="16"/>
      <c r="X65" s="25" t="s">
        <v>83</v>
      </c>
      <c r="Y65" s="16"/>
      <c r="Z65" s="16" t="s">
        <v>2154</v>
      </c>
    </row>
    <row r="66" spans="1:26" s="7" customFormat="1" x14ac:dyDescent="0.25">
      <c r="A66" s="32" t="s">
        <v>229</v>
      </c>
      <c r="B66" s="16" t="s">
        <v>230</v>
      </c>
      <c r="C66" s="16">
        <v>42784</v>
      </c>
      <c r="D66" s="16">
        <v>140583</v>
      </c>
      <c r="E66" s="33" t="s">
        <v>18</v>
      </c>
      <c r="F66" s="16"/>
      <c r="G66" s="16" t="s">
        <v>71</v>
      </c>
      <c r="H66" s="16" t="s">
        <v>81</v>
      </c>
      <c r="I66" s="34" t="s">
        <v>18</v>
      </c>
      <c r="J66" s="38" t="s">
        <v>18</v>
      </c>
      <c r="K66" s="38" t="s">
        <v>75</v>
      </c>
      <c r="L66" s="38" t="s">
        <v>75</v>
      </c>
      <c r="M66" s="34" t="b">
        <f t="shared" si="0"/>
        <v>0</v>
      </c>
      <c r="N66" s="51" t="s">
        <v>2253</v>
      </c>
      <c r="O66" s="39" t="s">
        <v>18</v>
      </c>
      <c r="P66" s="36" t="str">
        <f t="shared" si="1"/>
        <v>Unknown</v>
      </c>
      <c r="Q66" s="37" t="s">
        <v>19</v>
      </c>
      <c r="R66" s="16" t="s">
        <v>177</v>
      </c>
      <c r="S66" s="33" t="s">
        <v>2253</v>
      </c>
      <c r="T66" s="16"/>
      <c r="V66" s="25" t="s">
        <v>76</v>
      </c>
      <c r="W66" s="16"/>
      <c r="X66" s="25" t="s">
        <v>83</v>
      </c>
      <c r="Y66" s="16"/>
      <c r="Z66" s="16"/>
    </row>
    <row r="67" spans="1:26" s="7" customFormat="1" x14ac:dyDescent="0.25">
      <c r="A67" s="32" t="s">
        <v>231</v>
      </c>
      <c r="B67" s="16" t="s">
        <v>232</v>
      </c>
      <c r="C67" s="16">
        <v>31723</v>
      </c>
      <c r="D67" s="16">
        <v>131026</v>
      </c>
      <c r="E67" s="33" t="s">
        <v>18</v>
      </c>
      <c r="F67" s="16"/>
      <c r="G67" s="16" t="s">
        <v>71</v>
      </c>
      <c r="H67" s="16" t="s">
        <v>86</v>
      </c>
      <c r="I67" s="34" t="s">
        <v>18</v>
      </c>
      <c r="J67" s="38" t="s">
        <v>18</v>
      </c>
      <c r="K67" s="38" t="s">
        <v>75</v>
      </c>
      <c r="L67" s="38" t="s">
        <v>75</v>
      </c>
      <c r="M67" s="34" t="b">
        <f t="shared" ref="M67:M130" si="2">NOT(L67=K67)</f>
        <v>0</v>
      </c>
      <c r="N67" s="51" t="s">
        <v>2253</v>
      </c>
      <c r="O67" s="39" t="s">
        <v>18</v>
      </c>
      <c r="P67" s="36" t="str">
        <f t="shared" si="1"/>
        <v>Unknown</v>
      </c>
      <c r="Q67" s="37" t="s">
        <v>19</v>
      </c>
      <c r="R67" s="16" t="s">
        <v>27</v>
      </c>
      <c r="S67" s="33" t="s">
        <v>2253</v>
      </c>
      <c r="T67" s="16"/>
      <c r="V67" s="25" t="s">
        <v>76</v>
      </c>
      <c r="W67" s="16"/>
      <c r="X67" s="25" t="s">
        <v>83</v>
      </c>
      <c r="Y67" s="16"/>
      <c r="Z67" s="16"/>
    </row>
    <row r="68" spans="1:26" s="7" customFormat="1" x14ac:dyDescent="0.25">
      <c r="A68" s="32" t="s">
        <v>233</v>
      </c>
      <c r="B68" s="16" t="s">
        <v>234</v>
      </c>
      <c r="C68" s="16">
        <v>25464</v>
      </c>
      <c r="D68" s="16">
        <v>121479</v>
      </c>
      <c r="E68" s="33" t="s">
        <v>18</v>
      </c>
      <c r="F68" s="16"/>
      <c r="G68" s="16" t="s">
        <v>71</v>
      </c>
      <c r="H68" s="16" t="s">
        <v>86</v>
      </c>
      <c r="I68" s="34" t="s">
        <v>18</v>
      </c>
      <c r="J68" s="38" t="s">
        <v>18</v>
      </c>
      <c r="K68" s="38" t="s">
        <v>75</v>
      </c>
      <c r="L68" s="38" t="s">
        <v>75</v>
      </c>
      <c r="M68" s="34" t="b">
        <f t="shared" si="2"/>
        <v>0</v>
      </c>
      <c r="N68" s="51" t="s">
        <v>2253</v>
      </c>
      <c r="O68" s="39" t="s">
        <v>18</v>
      </c>
      <c r="P68" s="36" t="str">
        <f t="shared" ref="P68:P133" si="3">IF(O68="NA","Unknown",IF(O68=0,"No habitat",IF(O68&lt;=10,"Low",IF(O68&lt;=30,"Moderate",IF(O68&gt;30,"High","Error")))))</f>
        <v>Unknown</v>
      </c>
      <c r="Q68" s="37" t="s">
        <v>19</v>
      </c>
      <c r="R68" s="16" t="s">
        <v>27</v>
      </c>
      <c r="S68" s="33" t="s">
        <v>2253</v>
      </c>
      <c r="T68" s="16"/>
      <c r="V68" s="25" t="s">
        <v>76</v>
      </c>
      <c r="W68" s="16"/>
      <c r="X68" s="25" t="s">
        <v>83</v>
      </c>
      <c r="Y68" s="16"/>
      <c r="Z68" s="16"/>
    </row>
    <row r="69" spans="1:26" s="7" customFormat="1" x14ac:dyDescent="0.25">
      <c r="A69" s="32" t="s">
        <v>235</v>
      </c>
      <c r="B69" s="16" t="s">
        <v>236</v>
      </c>
      <c r="C69" s="16">
        <v>20538</v>
      </c>
      <c r="D69" s="16">
        <v>114171</v>
      </c>
      <c r="E69" s="33" t="s">
        <v>18</v>
      </c>
      <c r="F69" s="16"/>
      <c r="G69" s="16" t="s">
        <v>71</v>
      </c>
      <c r="H69" s="16" t="s">
        <v>86</v>
      </c>
      <c r="I69" s="34" t="s">
        <v>18</v>
      </c>
      <c r="J69" s="38" t="s">
        <v>18</v>
      </c>
      <c r="K69" s="38" t="s">
        <v>82</v>
      </c>
      <c r="L69" s="38" t="s">
        <v>82</v>
      </c>
      <c r="M69" s="34" t="b">
        <f t="shared" si="2"/>
        <v>0</v>
      </c>
      <c r="N69" s="51" t="s">
        <v>2253</v>
      </c>
      <c r="O69" s="39" t="s">
        <v>18</v>
      </c>
      <c r="P69" s="36" t="str">
        <f t="shared" si="3"/>
        <v>Unknown</v>
      </c>
      <c r="Q69" s="37" t="s">
        <v>19</v>
      </c>
      <c r="R69" s="16" t="s">
        <v>27</v>
      </c>
      <c r="S69" s="33" t="s">
        <v>2253</v>
      </c>
      <c r="T69" s="16"/>
      <c r="V69" s="25" t="s">
        <v>76</v>
      </c>
      <c r="W69" s="16"/>
      <c r="X69" s="25" t="s">
        <v>83</v>
      </c>
      <c r="Y69" s="16"/>
      <c r="Z69" s="16"/>
    </row>
    <row r="70" spans="1:26" s="7" customFormat="1" x14ac:dyDescent="0.25">
      <c r="A70" s="32" t="s">
        <v>237</v>
      </c>
      <c r="B70" s="16" t="s">
        <v>238</v>
      </c>
      <c r="C70" s="16">
        <v>192269</v>
      </c>
      <c r="D70" s="16">
        <v>106131</v>
      </c>
      <c r="E70" s="33" t="s">
        <v>18</v>
      </c>
      <c r="F70" s="16"/>
      <c r="G70" s="16" t="s">
        <v>71</v>
      </c>
      <c r="H70" s="16" t="s">
        <v>81</v>
      </c>
      <c r="I70" s="34" t="s">
        <v>18</v>
      </c>
      <c r="J70" s="38" t="s">
        <v>18</v>
      </c>
      <c r="K70" s="38" t="s">
        <v>82</v>
      </c>
      <c r="L70" s="38" t="s">
        <v>82</v>
      </c>
      <c r="M70" s="34" t="b">
        <f t="shared" si="2"/>
        <v>0</v>
      </c>
      <c r="N70" s="51" t="s">
        <v>2253</v>
      </c>
      <c r="O70" s="39" t="s">
        <v>18</v>
      </c>
      <c r="P70" s="36" t="str">
        <f t="shared" si="3"/>
        <v>Unknown</v>
      </c>
      <c r="Q70" s="37" t="s">
        <v>19</v>
      </c>
      <c r="R70" s="16" t="s">
        <v>27</v>
      </c>
      <c r="S70" s="33" t="s">
        <v>2253</v>
      </c>
      <c r="T70" s="16"/>
      <c r="V70" s="25" t="s">
        <v>76</v>
      </c>
      <c r="W70" s="16"/>
      <c r="X70" s="25" t="s">
        <v>83</v>
      </c>
      <c r="Y70" s="16"/>
      <c r="Z70" s="16"/>
    </row>
    <row r="71" spans="1:26" s="7" customFormat="1" x14ac:dyDescent="0.25">
      <c r="A71" s="32" t="s">
        <v>239</v>
      </c>
      <c r="B71" s="16" t="s">
        <v>240</v>
      </c>
      <c r="C71" s="16">
        <v>20551</v>
      </c>
      <c r="D71" s="16">
        <v>115387</v>
      </c>
      <c r="E71" s="33" t="s">
        <v>18</v>
      </c>
      <c r="F71" s="16"/>
      <c r="G71" s="16" t="s">
        <v>71</v>
      </c>
      <c r="H71" s="16" t="s">
        <v>81</v>
      </c>
      <c r="I71" s="34" t="s">
        <v>18</v>
      </c>
      <c r="J71" s="38" t="s">
        <v>18</v>
      </c>
      <c r="K71" s="38" t="s">
        <v>82</v>
      </c>
      <c r="L71" s="38" t="s">
        <v>82</v>
      </c>
      <c r="M71" s="34" t="b">
        <f t="shared" si="2"/>
        <v>0</v>
      </c>
      <c r="N71" s="51" t="s">
        <v>2253</v>
      </c>
      <c r="O71" s="39" t="s">
        <v>18</v>
      </c>
      <c r="P71" s="36" t="str">
        <f t="shared" si="3"/>
        <v>Unknown</v>
      </c>
      <c r="Q71" s="37" t="s">
        <v>19</v>
      </c>
      <c r="R71" s="16" t="s">
        <v>27</v>
      </c>
      <c r="S71" s="33" t="s">
        <v>2253</v>
      </c>
      <c r="T71" s="16"/>
      <c r="V71" s="25" t="s">
        <v>76</v>
      </c>
      <c r="W71" s="16"/>
      <c r="X71" s="25" t="s">
        <v>83</v>
      </c>
      <c r="Y71" s="16"/>
      <c r="Z71" s="16"/>
    </row>
    <row r="72" spans="1:26" s="7" customFormat="1" x14ac:dyDescent="0.25">
      <c r="A72" s="32" t="s">
        <v>241</v>
      </c>
      <c r="B72" s="16" t="s">
        <v>242</v>
      </c>
      <c r="C72" s="16">
        <v>20509</v>
      </c>
      <c r="D72" s="16">
        <v>110636</v>
      </c>
      <c r="E72" s="33" t="s">
        <v>18</v>
      </c>
      <c r="F72" s="16"/>
      <c r="G72" s="16" t="s">
        <v>71</v>
      </c>
      <c r="H72" s="16" t="s">
        <v>86</v>
      </c>
      <c r="I72" s="34" t="s">
        <v>18</v>
      </c>
      <c r="J72" s="38" t="s">
        <v>18</v>
      </c>
      <c r="K72" s="38" t="s">
        <v>75</v>
      </c>
      <c r="L72" s="38" t="s">
        <v>75</v>
      </c>
      <c r="M72" s="34" t="b">
        <f t="shared" si="2"/>
        <v>0</v>
      </c>
      <c r="N72" s="51" t="s">
        <v>2253</v>
      </c>
      <c r="O72" s="39" t="s">
        <v>18</v>
      </c>
      <c r="P72" s="36" t="str">
        <f t="shared" si="3"/>
        <v>Unknown</v>
      </c>
      <c r="Q72" s="37" t="s">
        <v>19</v>
      </c>
      <c r="R72" s="16" t="s">
        <v>27</v>
      </c>
      <c r="S72" s="33" t="s">
        <v>2253</v>
      </c>
      <c r="T72" s="16"/>
      <c r="V72" s="25" t="s">
        <v>76</v>
      </c>
      <c r="W72" s="16"/>
      <c r="X72" s="25" t="s">
        <v>83</v>
      </c>
      <c r="Y72" s="16"/>
      <c r="Z72" s="16"/>
    </row>
    <row r="73" spans="1:26" s="7" customFormat="1" x14ac:dyDescent="0.25">
      <c r="A73" s="32" t="s">
        <v>243</v>
      </c>
      <c r="B73" s="16" t="s">
        <v>244</v>
      </c>
      <c r="C73" s="16">
        <v>20563</v>
      </c>
      <c r="D73" s="16">
        <v>116189</v>
      </c>
      <c r="E73" s="33" t="s">
        <v>18</v>
      </c>
      <c r="F73" s="16"/>
      <c r="G73" s="16" t="s">
        <v>71</v>
      </c>
      <c r="H73" s="16" t="s">
        <v>81</v>
      </c>
      <c r="I73" s="34" t="s">
        <v>18</v>
      </c>
      <c r="J73" s="38" t="s">
        <v>18</v>
      </c>
      <c r="K73" s="38" t="s">
        <v>82</v>
      </c>
      <c r="L73" s="38" t="s">
        <v>82</v>
      </c>
      <c r="M73" s="34" t="b">
        <f t="shared" si="2"/>
        <v>0</v>
      </c>
      <c r="N73" s="51" t="s">
        <v>2253</v>
      </c>
      <c r="O73" s="39" t="s">
        <v>18</v>
      </c>
      <c r="P73" s="36" t="str">
        <f t="shared" si="3"/>
        <v>Unknown</v>
      </c>
      <c r="Q73" s="37" t="s">
        <v>19</v>
      </c>
      <c r="R73" s="16" t="s">
        <v>27</v>
      </c>
      <c r="S73" s="33" t="s">
        <v>2253</v>
      </c>
      <c r="T73" s="16"/>
      <c r="V73" s="25" t="s">
        <v>76</v>
      </c>
      <c r="W73" s="16"/>
      <c r="X73" s="25" t="s">
        <v>83</v>
      </c>
      <c r="Y73" s="16"/>
      <c r="Z73" s="16"/>
    </row>
    <row r="74" spans="1:26" s="7" customFormat="1" x14ac:dyDescent="0.25">
      <c r="A74" s="32" t="s">
        <v>245</v>
      </c>
      <c r="B74" s="16" t="s">
        <v>246</v>
      </c>
      <c r="C74" s="16">
        <v>30488</v>
      </c>
      <c r="D74" s="16">
        <v>134323</v>
      </c>
      <c r="E74" s="33" t="s">
        <v>18</v>
      </c>
      <c r="F74" s="16"/>
      <c r="G74" s="16" t="s">
        <v>71</v>
      </c>
      <c r="H74" s="16" t="s">
        <v>81</v>
      </c>
      <c r="I74" s="34" t="s">
        <v>18</v>
      </c>
      <c r="J74" s="38" t="s">
        <v>18</v>
      </c>
      <c r="K74" s="38" t="s">
        <v>82</v>
      </c>
      <c r="L74" s="38" t="s">
        <v>82</v>
      </c>
      <c r="M74" s="34" t="b">
        <f t="shared" si="2"/>
        <v>0</v>
      </c>
      <c r="N74" s="51" t="s">
        <v>2253</v>
      </c>
      <c r="O74" s="39" t="s">
        <v>18</v>
      </c>
      <c r="P74" s="36" t="str">
        <f t="shared" si="3"/>
        <v>Unknown</v>
      </c>
      <c r="Q74" s="37" t="s">
        <v>19</v>
      </c>
      <c r="R74" s="16" t="s">
        <v>27</v>
      </c>
      <c r="S74" s="33" t="s">
        <v>2253</v>
      </c>
      <c r="T74" s="16"/>
      <c r="V74" s="25" t="s">
        <v>76</v>
      </c>
      <c r="W74" s="16"/>
      <c r="X74" s="25" t="s">
        <v>83</v>
      </c>
      <c r="Y74" s="16"/>
      <c r="Z74" s="16"/>
    </row>
    <row r="75" spans="1:26" s="7" customFormat="1" x14ac:dyDescent="0.25">
      <c r="A75" s="32" t="s">
        <v>247</v>
      </c>
      <c r="B75" s="16" t="s">
        <v>248</v>
      </c>
      <c r="C75" s="16">
        <v>565023</v>
      </c>
      <c r="D75" s="16">
        <v>291832</v>
      </c>
      <c r="E75" s="33" t="s">
        <v>18</v>
      </c>
      <c r="F75" s="16"/>
      <c r="G75" s="16" t="s">
        <v>71</v>
      </c>
      <c r="H75" s="16" t="s">
        <v>81</v>
      </c>
      <c r="I75" s="34" t="s">
        <v>18</v>
      </c>
      <c r="J75" s="38" t="s">
        <v>18</v>
      </c>
      <c r="K75" s="38" t="s">
        <v>82</v>
      </c>
      <c r="L75" s="38" t="s">
        <v>82</v>
      </c>
      <c r="M75" s="34" t="b">
        <f t="shared" si="2"/>
        <v>0</v>
      </c>
      <c r="N75" s="51" t="s">
        <v>2253</v>
      </c>
      <c r="O75" s="39" t="s">
        <v>18</v>
      </c>
      <c r="P75" s="36" t="str">
        <f t="shared" si="3"/>
        <v>Unknown</v>
      </c>
      <c r="Q75" s="37" t="s">
        <v>19</v>
      </c>
      <c r="R75" s="16" t="s">
        <v>27</v>
      </c>
      <c r="S75" s="33" t="s">
        <v>2253</v>
      </c>
      <c r="T75" s="16"/>
      <c r="V75" s="25" t="s">
        <v>76</v>
      </c>
      <c r="W75" s="16"/>
      <c r="X75" s="25" t="s">
        <v>83</v>
      </c>
      <c r="Y75" s="16"/>
      <c r="Z75" s="16"/>
    </row>
    <row r="76" spans="1:26" s="7" customFormat="1" x14ac:dyDescent="0.25">
      <c r="A76" s="32" t="s">
        <v>249</v>
      </c>
      <c r="B76" s="16" t="s">
        <v>250</v>
      </c>
      <c r="C76" s="16">
        <v>41458</v>
      </c>
      <c r="D76" s="16">
        <v>140424</v>
      </c>
      <c r="E76" s="33" t="s">
        <v>18</v>
      </c>
      <c r="F76" s="16"/>
      <c r="G76" s="16" t="s">
        <v>71</v>
      </c>
      <c r="H76" s="16" t="s">
        <v>86</v>
      </c>
      <c r="I76" s="34" t="s">
        <v>18</v>
      </c>
      <c r="J76" s="38" t="s">
        <v>18</v>
      </c>
      <c r="K76" s="38" t="s">
        <v>75</v>
      </c>
      <c r="L76" s="38" t="s">
        <v>75</v>
      </c>
      <c r="M76" s="34" t="b">
        <f t="shared" si="2"/>
        <v>0</v>
      </c>
      <c r="N76" s="51" t="s">
        <v>2253</v>
      </c>
      <c r="O76" s="35">
        <v>0</v>
      </c>
      <c r="P76" s="36" t="str">
        <f t="shared" si="3"/>
        <v>No habitat</v>
      </c>
      <c r="Q76" s="37" t="s">
        <v>19</v>
      </c>
      <c r="R76" s="16" t="s">
        <v>27</v>
      </c>
      <c r="S76" s="33" t="s">
        <v>2253</v>
      </c>
      <c r="T76" s="16"/>
      <c r="V76" s="25" t="s">
        <v>76</v>
      </c>
      <c r="W76" s="16"/>
      <c r="X76" s="25" t="s">
        <v>83</v>
      </c>
      <c r="Y76" s="16"/>
      <c r="Z76" s="16"/>
    </row>
    <row r="77" spans="1:26" s="7" customFormat="1" x14ac:dyDescent="0.25">
      <c r="A77" s="32" t="s">
        <v>251</v>
      </c>
      <c r="B77" s="16" t="s">
        <v>252</v>
      </c>
      <c r="C77" s="16">
        <v>41459</v>
      </c>
      <c r="D77" s="16">
        <v>140425</v>
      </c>
      <c r="E77" s="33" t="s">
        <v>18</v>
      </c>
      <c r="F77" s="16"/>
      <c r="G77" s="16" t="s">
        <v>71</v>
      </c>
      <c r="H77" s="16" t="s">
        <v>86</v>
      </c>
      <c r="I77" s="34" t="s">
        <v>18</v>
      </c>
      <c r="J77" s="38" t="s">
        <v>18</v>
      </c>
      <c r="K77" s="38" t="s">
        <v>113</v>
      </c>
      <c r="L77" s="38" t="s">
        <v>113</v>
      </c>
      <c r="M77" s="34" t="b">
        <f t="shared" si="2"/>
        <v>0</v>
      </c>
      <c r="N77" s="52" t="s">
        <v>2255</v>
      </c>
      <c r="O77" s="39" t="s">
        <v>18</v>
      </c>
      <c r="P77" s="36" t="str">
        <f t="shared" si="3"/>
        <v>Unknown</v>
      </c>
      <c r="Q77" s="37" t="s">
        <v>19</v>
      </c>
      <c r="R77" s="16" t="s">
        <v>27</v>
      </c>
      <c r="S77" s="16" t="s">
        <v>2275</v>
      </c>
      <c r="T77" s="54" t="s">
        <v>2268</v>
      </c>
      <c r="U77" s="7" t="s">
        <v>2274</v>
      </c>
      <c r="V77" s="25" t="s">
        <v>76</v>
      </c>
      <c r="W77" s="16"/>
      <c r="X77" s="25" t="s">
        <v>83</v>
      </c>
      <c r="Y77" s="16"/>
      <c r="Z77" s="16"/>
    </row>
    <row r="78" spans="1:26" s="7" customFormat="1" x14ac:dyDescent="0.25">
      <c r="A78" s="32" t="s">
        <v>253</v>
      </c>
      <c r="B78" s="16" t="s">
        <v>254</v>
      </c>
      <c r="C78" s="16">
        <v>22741</v>
      </c>
      <c r="D78" s="16">
        <v>121308</v>
      </c>
      <c r="E78" s="33" t="s">
        <v>18</v>
      </c>
      <c r="F78" s="16"/>
      <c r="G78" s="16" t="s">
        <v>71</v>
      </c>
      <c r="H78" s="16" t="s">
        <v>86</v>
      </c>
      <c r="I78" s="34" t="s">
        <v>18</v>
      </c>
      <c r="J78" s="38" t="s">
        <v>18</v>
      </c>
      <c r="K78" s="38" t="s">
        <v>82</v>
      </c>
      <c r="L78" s="38" t="s">
        <v>82</v>
      </c>
      <c r="M78" s="34" t="b">
        <f t="shared" si="2"/>
        <v>0</v>
      </c>
      <c r="N78" s="51" t="s">
        <v>2253</v>
      </c>
      <c r="O78" s="39" t="s">
        <v>18</v>
      </c>
      <c r="P78" s="36" t="str">
        <f t="shared" si="3"/>
        <v>Unknown</v>
      </c>
      <c r="Q78" s="37" t="s">
        <v>19</v>
      </c>
      <c r="R78" s="16" t="s">
        <v>27</v>
      </c>
      <c r="S78" s="33" t="s">
        <v>2253</v>
      </c>
      <c r="T78" s="16"/>
      <c r="V78" s="25" t="s">
        <v>76</v>
      </c>
      <c r="W78" s="16"/>
      <c r="X78" s="25" t="s">
        <v>83</v>
      </c>
      <c r="Y78" s="16"/>
      <c r="Z78" s="16"/>
    </row>
    <row r="79" spans="1:26" s="7" customFormat="1" x14ac:dyDescent="0.25">
      <c r="A79" s="32" t="s">
        <v>255</v>
      </c>
      <c r="B79" s="16" t="s">
        <v>256</v>
      </c>
      <c r="C79" s="16">
        <v>20588</v>
      </c>
      <c r="D79" s="16">
        <v>117671</v>
      </c>
      <c r="E79" s="33" t="s">
        <v>18</v>
      </c>
      <c r="F79" s="16"/>
      <c r="G79" s="16" t="s">
        <v>71</v>
      </c>
      <c r="H79" s="16" t="s">
        <v>86</v>
      </c>
      <c r="I79" s="34" t="s">
        <v>18</v>
      </c>
      <c r="J79" s="38" t="s">
        <v>18</v>
      </c>
      <c r="K79" s="38" t="s">
        <v>82</v>
      </c>
      <c r="L79" s="38" t="s">
        <v>82</v>
      </c>
      <c r="M79" s="34" t="b">
        <f t="shared" si="2"/>
        <v>0</v>
      </c>
      <c r="N79" s="51" t="s">
        <v>2253</v>
      </c>
      <c r="O79" s="39" t="s">
        <v>18</v>
      </c>
      <c r="P79" s="36" t="str">
        <f t="shared" si="3"/>
        <v>Unknown</v>
      </c>
      <c r="Q79" s="37" t="s">
        <v>19</v>
      </c>
      <c r="R79" s="16" t="s">
        <v>27</v>
      </c>
      <c r="S79" s="33" t="s">
        <v>2253</v>
      </c>
      <c r="T79" s="16"/>
      <c r="V79" s="25" t="s">
        <v>76</v>
      </c>
      <c r="W79" s="16"/>
      <c r="X79" s="25" t="s">
        <v>83</v>
      </c>
      <c r="Y79" s="16"/>
      <c r="Z79" s="16"/>
    </row>
    <row r="80" spans="1:26" s="7" customFormat="1" x14ac:dyDescent="0.25">
      <c r="A80" s="32" t="s">
        <v>257</v>
      </c>
      <c r="B80" s="16" t="s">
        <v>258</v>
      </c>
      <c r="C80" s="16">
        <v>36826</v>
      </c>
      <c r="D80" s="16">
        <v>135870</v>
      </c>
      <c r="E80" s="33" t="s">
        <v>18</v>
      </c>
      <c r="F80" s="16"/>
      <c r="G80" s="16" t="s">
        <v>71</v>
      </c>
      <c r="H80" s="16" t="s">
        <v>86</v>
      </c>
      <c r="I80" s="34" t="s">
        <v>18</v>
      </c>
      <c r="J80" s="38" t="s">
        <v>18</v>
      </c>
      <c r="K80" s="38" t="s">
        <v>82</v>
      </c>
      <c r="L80" s="38" t="s">
        <v>82</v>
      </c>
      <c r="M80" s="34" t="b">
        <f t="shared" si="2"/>
        <v>0</v>
      </c>
      <c r="N80" s="51" t="s">
        <v>2253</v>
      </c>
      <c r="O80" s="39" t="s">
        <v>18</v>
      </c>
      <c r="P80" s="36" t="str">
        <f t="shared" si="3"/>
        <v>Unknown</v>
      </c>
      <c r="Q80" s="37" t="s">
        <v>19</v>
      </c>
      <c r="R80" s="16" t="s">
        <v>27</v>
      </c>
      <c r="S80" s="33" t="s">
        <v>2253</v>
      </c>
      <c r="T80" s="16"/>
      <c r="V80" s="25" t="s">
        <v>76</v>
      </c>
      <c r="W80" s="16"/>
      <c r="X80" s="25" t="s">
        <v>83</v>
      </c>
      <c r="Y80" s="16"/>
      <c r="Z80" s="16"/>
    </row>
    <row r="81" spans="1:26" s="7" customFormat="1" x14ac:dyDescent="0.25">
      <c r="A81" s="32" t="s">
        <v>259</v>
      </c>
      <c r="B81" s="16" t="s">
        <v>260</v>
      </c>
      <c r="C81" s="16">
        <v>509499</v>
      </c>
      <c r="D81" s="16">
        <v>170028</v>
      </c>
      <c r="E81" s="33" t="s">
        <v>18</v>
      </c>
      <c r="F81" s="16"/>
      <c r="G81" s="16" t="s">
        <v>71</v>
      </c>
      <c r="H81" s="16" t="s">
        <v>81</v>
      </c>
      <c r="I81" s="34" t="s">
        <v>18</v>
      </c>
      <c r="J81" s="38" t="s">
        <v>18</v>
      </c>
      <c r="K81" s="38" t="s">
        <v>82</v>
      </c>
      <c r="L81" s="38" t="s">
        <v>82</v>
      </c>
      <c r="M81" s="34" t="b">
        <f t="shared" si="2"/>
        <v>0</v>
      </c>
      <c r="N81" s="51" t="s">
        <v>2253</v>
      </c>
      <c r="O81" s="35">
        <v>1</v>
      </c>
      <c r="P81" s="36" t="str">
        <f t="shared" si="3"/>
        <v>Low</v>
      </c>
      <c r="Q81" s="37" t="s">
        <v>83</v>
      </c>
      <c r="R81" s="16" t="s">
        <v>33</v>
      </c>
      <c r="S81" s="33" t="s">
        <v>2253</v>
      </c>
      <c r="T81" s="34"/>
      <c r="V81" s="25" t="s">
        <v>76</v>
      </c>
      <c r="W81" s="16"/>
      <c r="X81" s="25" t="s">
        <v>83</v>
      </c>
      <c r="Y81" s="16"/>
      <c r="Z81" s="34"/>
    </row>
    <row r="82" spans="1:26" s="7" customFormat="1" x14ac:dyDescent="0.25">
      <c r="A82" s="32" t="s">
        <v>261</v>
      </c>
      <c r="B82" s="16" t="s">
        <v>262</v>
      </c>
      <c r="C82" s="16">
        <v>18835</v>
      </c>
      <c r="D82" s="16">
        <v>96537</v>
      </c>
      <c r="E82" s="33" t="s">
        <v>18</v>
      </c>
      <c r="F82" s="16"/>
      <c r="G82" s="16" t="s">
        <v>71</v>
      </c>
      <c r="H82" s="16" t="s">
        <v>86</v>
      </c>
      <c r="I82" s="34" t="s">
        <v>18</v>
      </c>
      <c r="J82" s="38" t="s">
        <v>18</v>
      </c>
      <c r="K82" s="38" t="s">
        <v>82</v>
      </c>
      <c r="L82" s="38" t="s">
        <v>82</v>
      </c>
      <c r="M82" s="34" t="b">
        <f t="shared" si="2"/>
        <v>0</v>
      </c>
      <c r="N82" s="51" t="s">
        <v>2253</v>
      </c>
      <c r="O82" s="35">
        <v>97</v>
      </c>
      <c r="P82" s="36" t="str">
        <f t="shared" si="3"/>
        <v>High</v>
      </c>
      <c r="Q82" s="37" t="s">
        <v>19</v>
      </c>
      <c r="R82" s="16" t="s">
        <v>89</v>
      </c>
      <c r="S82" s="33" t="s">
        <v>2253</v>
      </c>
      <c r="T82" s="16"/>
      <c r="V82" s="25" t="s">
        <v>76</v>
      </c>
      <c r="W82" s="16"/>
      <c r="X82" s="25" t="s">
        <v>83</v>
      </c>
      <c r="Y82" s="16"/>
      <c r="Z82" s="16"/>
    </row>
    <row r="83" spans="1:26" s="7" customFormat="1" x14ac:dyDescent="0.25">
      <c r="A83" s="32" t="s">
        <v>263</v>
      </c>
      <c r="B83" s="16" t="s">
        <v>264</v>
      </c>
      <c r="C83" s="16">
        <v>18837</v>
      </c>
      <c r="D83" s="16">
        <v>96559</v>
      </c>
      <c r="E83" s="33" t="s">
        <v>18</v>
      </c>
      <c r="F83" s="16"/>
      <c r="G83" s="16" t="s">
        <v>71</v>
      </c>
      <c r="H83" s="16" t="s">
        <v>72</v>
      </c>
      <c r="I83" s="34" t="s">
        <v>106</v>
      </c>
      <c r="J83" s="38" t="s">
        <v>18</v>
      </c>
      <c r="K83" s="38" t="s">
        <v>82</v>
      </c>
      <c r="L83" s="38" t="s">
        <v>82</v>
      </c>
      <c r="M83" s="34" t="b">
        <f t="shared" si="2"/>
        <v>0</v>
      </c>
      <c r="N83" s="51" t="s">
        <v>2253</v>
      </c>
      <c r="O83" s="39" t="s">
        <v>18</v>
      </c>
      <c r="P83" s="36" t="str">
        <f t="shared" si="3"/>
        <v>Unknown</v>
      </c>
      <c r="Q83" s="37" t="s">
        <v>19</v>
      </c>
      <c r="R83" s="16" t="s">
        <v>27</v>
      </c>
      <c r="S83" s="33" t="s">
        <v>2253</v>
      </c>
      <c r="T83" s="16"/>
      <c r="V83" s="25" t="s">
        <v>76</v>
      </c>
      <c r="W83" s="16" t="s">
        <v>213</v>
      </c>
      <c r="X83" s="25" t="s">
        <v>83</v>
      </c>
      <c r="Y83" s="16" t="s">
        <v>265</v>
      </c>
      <c r="Z83" s="16"/>
    </row>
    <row r="84" spans="1:26" s="7" customFormat="1" x14ac:dyDescent="0.25">
      <c r="A84" s="40" t="s">
        <v>266</v>
      </c>
      <c r="B84" s="16" t="s">
        <v>267</v>
      </c>
      <c r="C84" s="16">
        <v>23052</v>
      </c>
      <c r="D84" s="16">
        <v>124457</v>
      </c>
      <c r="E84" s="33" t="s">
        <v>18</v>
      </c>
      <c r="F84" s="41"/>
      <c r="G84" s="16" t="s">
        <v>71</v>
      </c>
      <c r="H84" s="16" t="s">
        <v>72</v>
      </c>
      <c r="I84" s="34" t="s">
        <v>73</v>
      </c>
      <c r="J84" s="34" t="s">
        <v>268</v>
      </c>
      <c r="K84" s="34" t="s">
        <v>185</v>
      </c>
      <c r="L84" s="34" t="str">
        <f>VLOOKUP(A84,IPPT_Results,7,FALSE)</f>
        <v>Within the Project Scope</v>
      </c>
      <c r="M84" s="34" t="b">
        <f t="shared" si="2"/>
        <v>0</v>
      </c>
      <c r="N84" s="52" t="s">
        <v>2254</v>
      </c>
      <c r="O84" s="35">
        <v>21</v>
      </c>
      <c r="P84" s="36" t="str">
        <f t="shared" si="3"/>
        <v>Moderate</v>
      </c>
      <c r="Q84" s="37" t="s">
        <v>19</v>
      </c>
      <c r="R84" s="42" t="s">
        <v>269</v>
      </c>
      <c r="S84" s="16" t="s">
        <v>2259</v>
      </c>
      <c r="T84" s="16" t="s">
        <v>2268</v>
      </c>
      <c r="U84" s="7" t="s">
        <v>2411</v>
      </c>
      <c r="V84" s="37" t="s">
        <v>186</v>
      </c>
      <c r="W84" s="42" t="s">
        <v>77</v>
      </c>
      <c r="X84" s="25" t="s">
        <v>19</v>
      </c>
      <c r="Y84" s="42" t="s">
        <v>270</v>
      </c>
      <c r="Z84" s="41"/>
    </row>
    <row r="85" spans="1:26" s="7" customFormat="1" x14ac:dyDescent="0.25">
      <c r="A85" s="32" t="s">
        <v>271</v>
      </c>
      <c r="B85" s="16" t="s">
        <v>272</v>
      </c>
      <c r="C85" s="16">
        <v>19495</v>
      </c>
      <c r="D85" s="16">
        <v>104709</v>
      </c>
      <c r="E85" s="33" t="s">
        <v>18</v>
      </c>
      <c r="F85" s="16"/>
      <c r="G85" s="16" t="s">
        <v>71</v>
      </c>
      <c r="H85" s="16" t="s">
        <v>86</v>
      </c>
      <c r="I85" s="34" t="s">
        <v>18</v>
      </c>
      <c r="J85" s="38" t="s">
        <v>18</v>
      </c>
      <c r="K85" s="38" t="s">
        <v>75</v>
      </c>
      <c r="L85" s="38" t="s">
        <v>75</v>
      </c>
      <c r="M85" s="34" t="b">
        <f t="shared" si="2"/>
        <v>0</v>
      </c>
      <c r="N85" s="51" t="s">
        <v>2253</v>
      </c>
      <c r="O85" s="39" t="s">
        <v>18</v>
      </c>
      <c r="P85" s="36" t="str">
        <f t="shared" si="3"/>
        <v>Unknown</v>
      </c>
      <c r="Q85" s="37" t="s">
        <v>19</v>
      </c>
      <c r="R85" s="16" t="s">
        <v>27</v>
      </c>
      <c r="S85" s="33" t="s">
        <v>2253</v>
      </c>
      <c r="T85" s="16"/>
      <c r="V85" s="25" t="s">
        <v>76</v>
      </c>
      <c r="W85" s="16"/>
      <c r="X85" s="25" t="s">
        <v>83</v>
      </c>
      <c r="Y85" s="16"/>
      <c r="Z85" s="16"/>
    </row>
    <row r="86" spans="1:26" s="7" customFormat="1" x14ac:dyDescent="0.25">
      <c r="A86" s="32" t="s">
        <v>273</v>
      </c>
      <c r="B86" s="16" t="s">
        <v>274</v>
      </c>
      <c r="C86" s="16">
        <v>507754</v>
      </c>
      <c r="D86" s="16">
        <v>166096</v>
      </c>
      <c r="E86" s="33" t="s">
        <v>18</v>
      </c>
      <c r="F86" s="16"/>
      <c r="G86" s="16" t="s">
        <v>71</v>
      </c>
      <c r="H86" s="16" t="s">
        <v>81</v>
      </c>
      <c r="I86" s="34" t="s">
        <v>18</v>
      </c>
      <c r="J86" s="38" t="s">
        <v>18</v>
      </c>
      <c r="K86" s="38" t="s">
        <v>82</v>
      </c>
      <c r="L86" s="38" t="s">
        <v>82</v>
      </c>
      <c r="M86" s="34" t="b">
        <f t="shared" si="2"/>
        <v>0</v>
      </c>
      <c r="N86" s="51" t="s">
        <v>2253</v>
      </c>
      <c r="O86" s="39" t="s">
        <v>18</v>
      </c>
      <c r="P86" s="36" t="str">
        <f t="shared" si="3"/>
        <v>Unknown</v>
      </c>
      <c r="Q86" s="37" t="s">
        <v>19</v>
      </c>
      <c r="R86" s="16" t="s">
        <v>27</v>
      </c>
      <c r="S86" s="33" t="s">
        <v>2253</v>
      </c>
      <c r="T86" s="16"/>
      <c r="V86" s="25" t="s">
        <v>76</v>
      </c>
      <c r="W86" s="16"/>
      <c r="X86" s="25" t="s">
        <v>83</v>
      </c>
      <c r="Y86" s="16"/>
      <c r="Z86" s="16"/>
    </row>
    <row r="87" spans="1:26" s="7" customFormat="1" x14ac:dyDescent="0.25">
      <c r="A87" s="32" t="s">
        <v>275</v>
      </c>
      <c r="B87" s="16" t="s">
        <v>276</v>
      </c>
      <c r="C87" s="16">
        <v>31727</v>
      </c>
      <c r="D87" s="16">
        <v>131030</v>
      </c>
      <c r="E87" s="33" t="s">
        <v>18</v>
      </c>
      <c r="F87" s="16"/>
      <c r="G87" s="16" t="s">
        <v>71</v>
      </c>
      <c r="H87" s="16" t="s">
        <v>86</v>
      </c>
      <c r="I87" s="34" t="s">
        <v>18</v>
      </c>
      <c r="J87" s="38" t="s">
        <v>18</v>
      </c>
      <c r="K87" s="38" t="s">
        <v>75</v>
      </c>
      <c r="L87" s="38" t="s">
        <v>75</v>
      </c>
      <c r="M87" s="34" t="b">
        <f t="shared" si="2"/>
        <v>0</v>
      </c>
      <c r="N87" s="51" t="s">
        <v>2253</v>
      </c>
      <c r="O87" s="39" t="s">
        <v>18</v>
      </c>
      <c r="P87" s="36" t="str">
        <f t="shared" si="3"/>
        <v>Unknown</v>
      </c>
      <c r="Q87" s="37" t="s">
        <v>19</v>
      </c>
      <c r="R87" s="16" t="s">
        <v>27</v>
      </c>
      <c r="S87" s="33" t="s">
        <v>2253</v>
      </c>
      <c r="T87" s="16"/>
      <c r="V87" s="25" t="s">
        <v>76</v>
      </c>
      <c r="W87" s="16"/>
      <c r="X87" s="25" t="s">
        <v>83</v>
      </c>
      <c r="Y87" s="16"/>
      <c r="Z87" s="16"/>
    </row>
    <row r="88" spans="1:26" s="7" customFormat="1" x14ac:dyDescent="0.25">
      <c r="A88" s="32" t="s">
        <v>277</v>
      </c>
      <c r="B88" s="16" t="s">
        <v>278</v>
      </c>
      <c r="C88" s="16">
        <v>23060</v>
      </c>
      <c r="D88" s="16">
        <v>124466</v>
      </c>
      <c r="E88" s="33" t="s">
        <v>18</v>
      </c>
      <c r="F88" s="16"/>
      <c r="G88" s="16" t="s">
        <v>71</v>
      </c>
      <c r="H88" s="16" t="s">
        <v>86</v>
      </c>
      <c r="I88" s="34" t="s">
        <v>18</v>
      </c>
      <c r="J88" s="38" t="s">
        <v>18</v>
      </c>
      <c r="K88" s="38" t="s">
        <v>75</v>
      </c>
      <c r="L88" s="38" t="s">
        <v>75</v>
      </c>
      <c r="M88" s="34" t="b">
        <f t="shared" si="2"/>
        <v>0</v>
      </c>
      <c r="N88" s="51" t="s">
        <v>2253</v>
      </c>
      <c r="O88" s="39" t="s">
        <v>18</v>
      </c>
      <c r="P88" s="36" t="str">
        <f t="shared" si="3"/>
        <v>Unknown</v>
      </c>
      <c r="Q88" s="37" t="s">
        <v>19</v>
      </c>
      <c r="R88" s="16" t="s">
        <v>27</v>
      </c>
      <c r="S88" s="33" t="s">
        <v>2253</v>
      </c>
      <c r="T88" s="16"/>
      <c r="V88" s="25" t="s">
        <v>76</v>
      </c>
      <c r="W88" s="16"/>
      <c r="X88" s="25" t="s">
        <v>83</v>
      </c>
      <c r="Y88" s="16"/>
      <c r="Z88" s="16"/>
    </row>
    <row r="89" spans="1:26" s="7" customFormat="1" x14ac:dyDescent="0.25">
      <c r="A89" s="32" t="s">
        <v>279</v>
      </c>
      <c r="B89" s="16" t="s">
        <v>280</v>
      </c>
      <c r="C89" s="16">
        <v>23061</v>
      </c>
      <c r="D89" s="16">
        <v>124467</v>
      </c>
      <c r="E89" s="33" t="s">
        <v>18</v>
      </c>
      <c r="F89" s="16"/>
      <c r="G89" s="16" t="s">
        <v>71</v>
      </c>
      <c r="H89" s="16" t="s">
        <v>86</v>
      </c>
      <c r="I89" s="34" t="s">
        <v>18</v>
      </c>
      <c r="J89" s="38" t="s">
        <v>18</v>
      </c>
      <c r="K89" s="38" t="s">
        <v>113</v>
      </c>
      <c r="L89" s="38" t="s">
        <v>113</v>
      </c>
      <c r="M89" s="34" t="b">
        <f t="shared" si="2"/>
        <v>0</v>
      </c>
      <c r="N89" s="52" t="s">
        <v>2255</v>
      </c>
      <c r="O89" s="39" t="s">
        <v>18</v>
      </c>
      <c r="P89" s="36" t="str">
        <f t="shared" si="3"/>
        <v>Unknown</v>
      </c>
      <c r="Q89" s="37" t="s">
        <v>19</v>
      </c>
      <c r="R89" s="16" t="s">
        <v>27</v>
      </c>
      <c r="S89" s="16" t="s">
        <v>2277</v>
      </c>
      <c r="T89" s="16" t="s">
        <v>2269</v>
      </c>
      <c r="U89" s="7" t="s">
        <v>2276</v>
      </c>
      <c r="V89" s="25" t="s">
        <v>76</v>
      </c>
      <c r="W89" s="16"/>
      <c r="X89" s="25" t="s">
        <v>83</v>
      </c>
      <c r="Y89" s="16"/>
      <c r="Z89" s="16"/>
    </row>
    <row r="90" spans="1:26" s="7" customFormat="1" x14ac:dyDescent="0.25">
      <c r="A90" s="32" t="s">
        <v>281</v>
      </c>
      <c r="B90" s="16" t="s">
        <v>282</v>
      </c>
      <c r="C90" s="16">
        <v>23063</v>
      </c>
      <c r="D90" s="16">
        <v>124469</v>
      </c>
      <c r="E90" s="33" t="s">
        <v>18</v>
      </c>
      <c r="F90" s="16"/>
      <c r="G90" s="16" t="s">
        <v>71</v>
      </c>
      <c r="H90" s="16" t="s">
        <v>86</v>
      </c>
      <c r="I90" s="34" t="s">
        <v>18</v>
      </c>
      <c r="J90" s="38" t="s">
        <v>18</v>
      </c>
      <c r="K90" s="38" t="s">
        <v>82</v>
      </c>
      <c r="L90" s="38" t="s">
        <v>82</v>
      </c>
      <c r="M90" s="34" t="b">
        <f t="shared" si="2"/>
        <v>0</v>
      </c>
      <c r="N90" s="51" t="s">
        <v>2253</v>
      </c>
      <c r="O90" s="39" t="s">
        <v>18</v>
      </c>
      <c r="P90" s="36" t="str">
        <f t="shared" si="3"/>
        <v>Unknown</v>
      </c>
      <c r="Q90" s="37" t="s">
        <v>19</v>
      </c>
      <c r="R90" s="16" t="s">
        <v>27</v>
      </c>
      <c r="S90" s="33" t="s">
        <v>2253</v>
      </c>
      <c r="T90" s="16"/>
      <c r="V90" s="25" t="s">
        <v>76</v>
      </c>
      <c r="W90" s="16"/>
      <c r="X90" s="25" t="s">
        <v>83</v>
      </c>
      <c r="Y90" s="16"/>
      <c r="Z90" s="16"/>
    </row>
    <row r="91" spans="1:26" s="7" customFormat="1" x14ac:dyDescent="0.25">
      <c r="A91" s="32" t="s">
        <v>283</v>
      </c>
      <c r="B91" s="16" t="s">
        <v>284</v>
      </c>
      <c r="C91" s="16">
        <v>41529</v>
      </c>
      <c r="D91" s="16">
        <v>141034</v>
      </c>
      <c r="E91" s="33" t="s">
        <v>18</v>
      </c>
      <c r="F91" s="16"/>
      <c r="G91" s="16" t="s">
        <v>71</v>
      </c>
      <c r="H91" s="16" t="s">
        <v>86</v>
      </c>
      <c r="I91" s="34" t="s">
        <v>18</v>
      </c>
      <c r="J91" s="38" t="s">
        <v>18</v>
      </c>
      <c r="K91" s="38" t="s">
        <v>82</v>
      </c>
      <c r="L91" s="38" t="s">
        <v>82</v>
      </c>
      <c r="M91" s="34" t="b">
        <f t="shared" si="2"/>
        <v>0</v>
      </c>
      <c r="N91" s="51" t="s">
        <v>2253</v>
      </c>
      <c r="O91" s="35">
        <v>0</v>
      </c>
      <c r="P91" s="36" t="str">
        <f t="shared" si="3"/>
        <v>No habitat</v>
      </c>
      <c r="Q91" s="37" t="s">
        <v>19</v>
      </c>
      <c r="R91" s="16" t="s">
        <v>27</v>
      </c>
      <c r="S91" s="33" t="s">
        <v>2253</v>
      </c>
      <c r="T91" s="16"/>
      <c r="V91" s="25" t="s">
        <v>76</v>
      </c>
      <c r="W91" s="16"/>
      <c r="X91" s="25" t="s">
        <v>83</v>
      </c>
      <c r="Y91" s="16"/>
      <c r="Z91" s="16"/>
    </row>
    <row r="92" spans="1:26" s="7" customFormat="1" x14ac:dyDescent="0.25">
      <c r="A92" s="32" t="s">
        <v>2155</v>
      </c>
      <c r="B92" s="16" t="s">
        <v>2156</v>
      </c>
      <c r="C92" s="16">
        <v>40478</v>
      </c>
      <c r="D92" s="16">
        <v>142954</v>
      </c>
      <c r="E92" s="33" t="s">
        <v>18</v>
      </c>
      <c r="F92" s="16"/>
      <c r="G92" s="16" t="s">
        <v>71</v>
      </c>
      <c r="H92" s="16" t="s">
        <v>86</v>
      </c>
      <c r="I92" s="34" t="s">
        <v>18</v>
      </c>
      <c r="J92" s="38" t="s">
        <v>18</v>
      </c>
      <c r="K92" s="38" t="s">
        <v>185</v>
      </c>
      <c r="L92" s="34" t="str">
        <f>VLOOKUP(A92,IPPT_Results,7,FALSE)</f>
        <v>Within the Project Scope</v>
      </c>
      <c r="M92" s="34" t="b">
        <f t="shared" si="2"/>
        <v>0</v>
      </c>
      <c r="N92" s="51" t="s">
        <v>2253</v>
      </c>
      <c r="O92" s="35" t="s">
        <v>18</v>
      </c>
      <c r="P92" s="36" t="str">
        <f t="shared" si="3"/>
        <v>Unknown</v>
      </c>
      <c r="Q92" s="37" t="s">
        <v>83</v>
      </c>
      <c r="R92" s="16" t="s">
        <v>18</v>
      </c>
      <c r="S92" s="33" t="s">
        <v>2253</v>
      </c>
      <c r="T92" s="16"/>
      <c r="V92" s="25" t="s">
        <v>186</v>
      </c>
      <c r="W92" s="16"/>
      <c r="X92" s="25" t="s">
        <v>19</v>
      </c>
      <c r="Z92" s="16" t="s">
        <v>2154</v>
      </c>
    </row>
    <row r="93" spans="1:26" s="7" customFormat="1" x14ac:dyDescent="0.25">
      <c r="A93" s="32" t="s">
        <v>285</v>
      </c>
      <c r="B93" s="16" t="s">
        <v>286</v>
      </c>
      <c r="C93" s="16">
        <v>40494</v>
      </c>
      <c r="D93" s="16">
        <v>142972</v>
      </c>
      <c r="E93" s="33" t="s">
        <v>18</v>
      </c>
      <c r="F93" s="16"/>
      <c r="G93" s="16" t="s">
        <v>71</v>
      </c>
      <c r="H93" s="16" t="s">
        <v>86</v>
      </c>
      <c r="I93" s="34" t="s">
        <v>18</v>
      </c>
      <c r="J93" s="38" t="s">
        <v>18</v>
      </c>
      <c r="K93" s="38" t="s">
        <v>75</v>
      </c>
      <c r="L93" s="38" t="s">
        <v>75</v>
      </c>
      <c r="M93" s="34" t="b">
        <f t="shared" si="2"/>
        <v>0</v>
      </c>
      <c r="N93" s="51" t="s">
        <v>2253</v>
      </c>
      <c r="O93" s="35">
        <v>0</v>
      </c>
      <c r="P93" s="36" t="str">
        <f t="shared" si="3"/>
        <v>No habitat</v>
      </c>
      <c r="Q93" s="37" t="s">
        <v>83</v>
      </c>
      <c r="R93" s="16" t="s">
        <v>33</v>
      </c>
      <c r="S93" s="33" t="s">
        <v>2253</v>
      </c>
      <c r="T93" s="34"/>
      <c r="V93" s="25" t="s">
        <v>76</v>
      </c>
      <c r="W93" s="16"/>
      <c r="X93" s="25" t="s">
        <v>83</v>
      </c>
      <c r="Y93" s="16"/>
      <c r="Z93" s="34"/>
    </row>
    <row r="94" spans="1:26" s="7" customFormat="1" x14ac:dyDescent="0.25">
      <c r="A94" s="32" t="s">
        <v>287</v>
      </c>
      <c r="B94" s="16" t="s">
        <v>288</v>
      </c>
      <c r="C94" s="16">
        <v>40495</v>
      </c>
      <c r="D94" s="16">
        <v>142973</v>
      </c>
      <c r="E94" s="33" t="s">
        <v>18</v>
      </c>
      <c r="F94" s="16"/>
      <c r="G94" s="16" t="s">
        <v>71</v>
      </c>
      <c r="H94" s="16" t="s">
        <v>86</v>
      </c>
      <c r="I94" s="34" t="s">
        <v>18</v>
      </c>
      <c r="J94" s="38" t="s">
        <v>18</v>
      </c>
      <c r="K94" s="38" t="s">
        <v>75</v>
      </c>
      <c r="L94" s="38" t="s">
        <v>75</v>
      </c>
      <c r="M94" s="34" t="b">
        <f t="shared" si="2"/>
        <v>0</v>
      </c>
      <c r="N94" s="51" t="s">
        <v>2253</v>
      </c>
      <c r="O94" s="35">
        <v>1</v>
      </c>
      <c r="P94" s="36" t="str">
        <f t="shared" si="3"/>
        <v>Low</v>
      </c>
      <c r="Q94" s="37" t="s">
        <v>19</v>
      </c>
      <c r="R94" s="16" t="s">
        <v>27</v>
      </c>
      <c r="S94" s="33" t="s">
        <v>2253</v>
      </c>
      <c r="T94" s="16"/>
      <c r="V94" s="25" t="s">
        <v>76</v>
      </c>
      <c r="W94" s="16"/>
      <c r="X94" s="25" t="s">
        <v>83</v>
      </c>
      <c r="Y94" s="16"/>
      <c r="Z94" s="16"/>
    </row>
    <row r="95" spans="1:26" s="7" customFormat="1" x14ac:dyDescent="0.25">
      <c r="A95" s="32" t="s">
        <v>289</v>
      </c>
      <c r="B95" s="16" t="s">
        <v>290</v>
      </c>
      <c r="C95" s="16">
        <v>40497</v>
      </c>
      <c r="D95" s="16">
        <v>142975</v>
      </c>
      <c r="E95" s="33" t="s">
        <v>18</v>
      </c>
      <c r="F95" s="16"/>
      <c r="G95" s="16" t="s">
        <v>71</v>
      </c>
      <c r="H95" s="16" t="s">
        <v>86</v>
      </c>
      <c r="I95" s="34" t="s">
        <v>18</v>
      </c>
      <c r="J95" s="38" t="s">
        <v>18</v>
      </c>
      <c r="K95" s="38" t="s">
        <v>113</v>
      </c>
      <c r="L95" s="38" t="s">
        <v>185</v>
      </c>
      <c r="M95" s="34" t="b">
        <f t="shared" si="2"/>
        <v>1</v>
      </c>
      <c r="N95" s="52" t="s">
        <v>2254</v>
      </c>
      <c r="O95" s="39" t="s">
        <v>18</v>
      </c>
      <c r="P95" s="36" t="str">
        <f t="shared" si="3"/>
        <v>Unknown</v>
      </c>
      <c r="Q95" s="37" t="s">
        <v>19</v>
      </c>
      <c r="R95" s="16" t="s">
        <v>27</v>
      </c>
      <c r="S95" s="16" t="s">
        <v>2258</v>
      </c>
      <c r="T95" s="16" t="s">
        <v>2278</v>
      </c>
      <c r="U95" s="7" t="s">
        <v>2420</v>
      </c>
      <c r="V95" s="25" t="s">
        <v>76</v>
      </c>
      <c r="W95" s="16"/>
      <c r="X95" s="25" t="s">
        <v>83</v>
      </c>
      <c r="Y95" s="16"/>
      <c r="Z95" s="16"/>
    </row>
    <row r="96" spans="1:26" s="7" customFormat="1" x14ac:dyDescent="0.25">
      <c r="A96" s="32" t="s">
        <v>291</v>
      </c>
      <c r="B96" s="16" t="s">
        <v>292</v>
      </c>
      <c r="C96" s="16">
        <v>501070</v>
      </c>
      <c r="D96" s="16">
        <v>153759</v>
      </c>
      <c r="E96" s="33" t="s">
        <v>18</v>
      </c>
      <c r="F96" s="16"/>
      <c r="G96" s="16" t="s">
        <v>71</v>
      </c>
      <c r="H96" s="16" t="s">
        <v>86</v>
      </c>
      <c r="I96" s="34" t="s">
        <v>18</v>
      </c>
      <c r="J96" s="38" t="s">
        <v>18</v>
      </c>
      <c r="K96" s="38" t="s">
        <v>113</v>
      </c>
      <c r="L96" s="38" t="s">
        <v>113</v>
      </c>
      <c r="M96" s="34" t="b">
        <f t="shared" si="2"/>
        <v>0</v>
      </c>
      <c r="N96" s="52" t="s">
        <v>2255</v>
      </c>
      <c r="O96" s="35">
        <v>1</v>
      </c>
      <c r="P96" s="36" t="str">
        <f t="shared" si="3"/>
        <v>Low</v>
      </c>
      <c r="Q96" s="37" t="s">
        <v>19</v>
      </c>
      <c r="R96" s="16" t="s">
        <v>27</v>
      </c>
      <c r="S96" s="16" t="s">
        <v>2280</v>
      </c>
      <c r="T96" s="16" t="s">
        <v>2269</v>
      </c>
      <c r="U96" s="7" t="s">
        <v>2279</v>
      </c>
      <c r="V96" s="25" t="s">
        <v>76</v>
      </c>
      <c r="W96" s="16"/>
      <c r="X96" s="25" t="s">
        <v>83</v>
      </c>
      <c r="Y96" s="16"/>
      <c r="Z96" s="16"/>
    </row>
    <row r="97" spans="1:26" s="7" customFormat="1" x14ac:dyDescent="0.25">
      <c r="A97" s="32" t="s">
        <v>293</v>
      </c>
      <c r="B97" s="16" t="s">
        <v>294</v>
      </c>
      <c r="C97" s="16">
        <v>40502</v>
      </c>
      <c r="D97" s="16">
        <v>142982</v>
      </c>
      <c r="E97" s="33" t="s">
        <v>18</v>
      </c>
      <c r="F97" s="16"/>
      <c r="G97" s="16" t="s">
        <v>71</v>
      </c>
      <c r="H97" s="16" t="s">
        <v>86</v>
      </c>
      <c r="I97" s="34" t="s">
        <v>18</v>
      </c>
      <c r="J97" s="38" t="s">
        <v>18</v>
      </c>
      <c r="K97" s="38" t="s">
        <v>75</v>
      </c>
      <c r="L97" s="34" t="str">
        <f>VLOOKUP(A97,IPPT_Results,7,FALSE)</f>
        <v>Within the Project Scope</v>
      </c>
      <c r="M97" s="34" t="b">
        <f t="shared" si="2"/>
        <v>1</v>
      </c>
      <c r="N97" s="52" t="s">
        <v>2254</v>
      </c>
      <c r="O97" s="35">
        <v>55</v>
      </c>
      <c r="P97" s="36" t="str">
        <f t="shared" si="3"/>
        <v>High</v>
      </c>
      <c r="Q97" s="37" t="s">
        <v>19</v>
      </c>
      <c r="R97" s="16" t="s">
        <v>89</v>
      </c>
      <c r="S97" s="16" t="s">
        <v>2258</v>
      </c>
      <c r="T97" s="16" t="s">
        <v>2278</v>
      </c>
      <c r="U97" s="7" t="s">
        <v>2420</v>
      </c>
      <c r="V97" s="25" t="s">
        <v>76</v>
      </c>
      <c r="W97" s="16"/>
      <c r="X97" s="25" t="s">
        <v>19</v>
      </c>
      <c r="Y97" s="16"/>
      <c r="Z97" s="16"/>
    </row>
    <row r="98" spans="1:26" s="7" customFormat="1" x14ac:dyDescent="0.25">
      <c r="A98" s="32" t="s">
        <v>295</v>
      </c>
      <c r="B98" s="16" t="s">
        <v>296</v>
      </c>
      <c r="C98" s="16">
        <v>40479</v>
      </c>
      <c r="D98" s="16">
        <v>142955</v>
      </c>
      <c r="E98" s="33" t="s">
        <v>18</v>
      </c>
      <c r="F98" s="16"/>
      <c r="G98" s="16" t="s">
        <v>71</v>
      </c>
      <c r="H98" s="16" t="s">
        <v>86</v>
      </c>
      <c r="I98" s="34" t="s">
        <v>18</v>
      </c>
      <c r="J98" s="38" t="s">
        <v>18</v>
      </c>
      <c r="K98" s="38" t="s">
        <v>113</v>
      </c>
      <c r="L98" s="38" t="s">
        <v>113</v>
      </c>
      <c r="M98" s="34" t="b">
        <f t="shared" si="2"/>
        <v>0</v>
      </c>
      <c r="N98" s="52" t="s">
        <v>2255</v>
      </c>
      <c r="O98" s="39" t="s">
        <v>18</v>
      </c>
      <c r="P98" s="36" t="str">
        <f t="shared" si="3"/>
        <v>Unknown</v>
      </c>
      <c r="Q98" s="37" t="s">
        <v>19</v>
      </c>
      <c r="R98" s="16" t="s">
        <v>27</v>
      </c>
      <c r="S98" s="16" t="s">
        <v>2282</v>
      </c>
      <c r="T98" s="16" t="s">
        <v>2269</v>
      </c>
      <c r="U98" s="7" t="s">
        <v>2281</v>
      </c>
      <c r="V98" s="25" t="s">
        <v>76</v>
      </c>
      <c r="W98" s="16"/>
      <c r="X98" s="25" t="s">
        <v>83</v>
      </c>
      <c r="Y98" s="16"/>
      <c r="Z98" s="16"/>
    </row>
    <row r="99" spans="1:26" s="7" customFormat="1" x14ac:dyDescent="0.25">
      <c r="A99" s="32" t="s">
        <v>297</v>
      </c>
      <c r="B99" s="16" t="s">
        <v>298</v>
      </c>
      <c r="C99" s="16">
        <v>40516</v>
      </c>
      <c r="D99" s="16">
        <v>143542</v>
      </c>
      <c r="E99" s="33" t="s">
        <v>18</v>
      </c>
      <c r="F99" s="16"/>
      <c r="G99" s="16" t="s">
        <v>71</v>
      </c>
      <c r="H99" s="16" t="s">
        <v>86</v>
      </c>
      <c r="I99" s="34" t="s">
        <v>18</v>
      </c>
      <c r="J99" s="38" t="s">
        <v>18</v>
      </c>
      <c r="K99" s="38" t="s">
        <v>75</v>
      </c>
      <c r="L99" s="38" t="s">
        <v>75</v>
      </c>
      <c r="M99" s="34" t="b">
        <f t="shared" si="2"/>
        <v>0</v>
      </c>
      <c r="N99" s="51" t="s">
        <v>2253</v>
      </c>
      <c r="O99" s="39" t="s">
        <v>18</v>
      </c>
      <c r="P99" s="36" t="str">
        <f t="shared" si="3"/>
        <v>Unknown</v>
      </c>
      <c r="Q99" s="37" t="s">
        <v>19</v>
      </c>
      <c r="R99" s="16" t="s">
        <v>27</v>
      </c>
      <c r="S99" s="33" t="s">
        <v>2253</v>
      </c>
      <c r="T99" s="16"/>
      <c r="V99" s="25" t="s">
        <v>76</v>
      </c>
      <c r="W99" s="16"/>
      <c r="X99" s="25" t="s">
        <v>83</v>
      </c>
      <c r="Y99" s="16"/>
      <c r="Z99" s="16"/>
    </row>
    <row r="100" spans="1:26" s="7" customFormat="1" x14ac:dyDescent="0.25">
      <c r="A100" s="32" t="s">
        <v>299</v>
      </c>
      <c r="B100" s="16" t="s">
        <v>300</v>
      </c>
      <c r="C100" s="16">
        <v>40519</v>
      </c>
      <c r="D100" s="16">
        <v>143545</v>
      </c>
      <c r="E100" s="33" t="s">
        <v>18</v>
      </c>
      <c r="F100" s="16"/>
      <c r="G100" s="16" t="s">
        <v>71</v>
      </c>
      <c r="H100" s="16" t="s">
        <v>86</v>
      </c>
      <c r="I100" s="34" t="s">
        <v>18</v>
      </c>
      <c r="J100" s="38" t="s">
        <v>18</v>
      </c>
      <c r="K100" s="38" t="s">
        <v>82</v>
      </c>
      <c r="L100" s="38" t="s">
        <v>82</v>
      </c>
      <c r="M100" s="34" t="b">
        <f t="shared" si="2"/>
        <v>0</v>
      </c>
      <c r="N100" s="51" t="s">
        <v>2253</v>
      </c>
      <c r="O100" s="35">
        <v>25</v>
      </c>
      <c r="P100" s="36" t="str">
        <f t="shared" si="3"/>
        <v>Moderate</v>
      </c>
      <c r="Q100" s="37" t="s">
        <v>19</v>
      </c>
      <c r="R100" s="16" t="s">
        <v>89</v>
      </c>
      <c r="S100" s="33" t="s">
        <v>2253</v>
      </c>
      <c r="T100" s="16"/>
      <c r="V100" s="25" t="s">
        <v>76</v>
      </c>
      <c r="W100" s="16"/>
      <c r="X100" s="25" t="s">
        <v>83</v>
      </c>
      <c r="Y100" s="16"/>
      <c r="Z100" s="16"/>
    </row>
    <row r="101" spans="1:26" s="7" customFormat="1" x14ac:dyDescent="0.25">
      <c r="A101" s="32" t="s">
        <v>301</v>
      </c>
      <c r="B101" s="16" t="s">
        <v>302</v>
      </c>
      <c r="C101" s="16">
        <v>40489</v>
      </c>
      <c r="D101" s="16">
        <v>142966</v>
      </c>
      <c r="E101" s="33" t="s">
        <v>18</v>
      </c>
      <c r="F101" s="16"/>
      <c r="G101" s="16" t="s">
        <v>71</v>
      </c>
      <c r="H101" s="16" t="s">
        <v>86</v>
      </c>
      <c r="I101" s="34" t="s">
        <v>18</v>
      </c>
      <c r="J101" s="38" t="s">
        <v>18</v>
      </c>
      <c r="K101" s="38" t="s">
        <v>113</v>
      </c>
      <c r="L101" s="38" t="s">
        <v>113</v>
      </c>
      <c r="M101" s="34" t="b">
        <f t="shared" si="2"/>
        <v>0</v>
      </c>
      <c r="N101" s="52" t="s">
        <v>2255</v>
      </c>
      <c r="O101" s="39" t="s">
        <v>18</v>
      </c>
      <c r="P101" s="36" t="str">
        <f t="shared" si="3"/>
        <v>Unknown</v>
      </c>
      <c r="Q101" s="37" t="s">
        <v>19</v>
      </c>
      <c r="R101" s="16" t="s">
        <v>27</v>
      </c>
      <c r="S101" s="16" t="s">
        <v>2283</v>
      </c>
      <c r="T101" s="16" t="s">
        <v>2269</v>
      </c>
      <c r="U101" s="7" t="s">
        <v>2284</v>
      </c>
      <c r="V101" s="25" t="s">
        <v>76</v>
      </c>
      <c r="W101" s="16"/>
      <c r="X101" s="25" t="s">
        <v>83</v>
      </c>
      <c r="Y101" s="16"/>
      <c r="Z101" s="16"/>
    </row>
    <row r="102" spans="1:26" s="7" customFormat="1" x14ac:dyDescent="0.25">
      <c r="A102" s="32" t="s">
        <v>303</v>
      </c>
      <c r="B102" s="16" t="s">
        <v>304</v>
      </c>
      <c r="C102" s="16">
        <v>40522</v>
      </c>
      <c r="D102" s="16">
        <v>143549</v>
      </c>
      <c r="E102" s="33" t="s">
        <v>18</v>
      </c>
      <c r="F102" s="16"/>
      <c r="G102" s="16" t="s">
        <v>71</v>
      </c>
      <c r="H102" s="16" t="s">
        <v>86</v>
      </c>
      <c r="I102" s="34" t="s">
        <v>18</v>
      </c>
      <c r="J102" s="38" t="s">
        <v>18</v>
      </c>
      <c r="K102" s="38" t="s">
        <v>82</v>
      </c>
      <c r="L102" s="38" t="s">
        <v>82</v>
      </c>
      <c r="M102" s="34" t="b">
        <f t="shared" si="2"/>
        <v>0</v>
      </c>
      <c r="N102" s="51" t="s">
        <v>2253</v>
      </c>
      <c r="O102" s="39" t="s">
        <v>18</v>
      </c>
      <c r="P102" s="36" t="str">
        <f t="shared" si="3"/>
        <v>Unknown</v>
      </c>
      <c r="Q102" s="37" t="s">
        <v>19</v>
      </c>
      <c r="R102" s="16" t="s">
        <v>27</v>
      </c>
      <c r="S102" s="33" t="s">
        <v>2253</v>
      </c>
      <c r="T102" s="16"/>
      <c r="V102" s="25" t="s">
        <v>76</v>
      </c>
      <c r="W102" s="16"/>
      <c r="X102" s="25" t="s">
        <v>83</v>
      </c>
      <c r="Y102" s="16"/>
      <c r="Z102" s="16"/>
    </row>
    <row r="103" spans="1:26" s="7" customFormat="1" x14ac:dyDescent="0.25">
      <c r="A103" s="32" t="s">
        <v>305</v>
      </c>
      <c r="B103" s="16" t="s">
        <v>306</v>
      </c>
      <c r="C103" s="16">
        <v>40524</v>
      </c>
      <c r="D103" s="16">
        <v>143551</v>
      </c>
      <c r="E103" s="33" t="s">
        <v>18</v>
      </c>
      <c r="F103" s="16"/>
      <c r="G103" s="16" t="s">
        <v>71</v>
      </c>
      <c r="H103" s="16" t="s">
        <v>86</v>
      </c>
      <c r="I103" s="34" t="s">
        <v>18</v>
      </c>
      <c r="J103" s="38" t="s">
        <v>18</v>
      </c>
      <c r="K103" s="38" t="s">
        <v>185</v>
      </c>
      <c r="L103" s="38" t="s">
        <v>185</v>
      </c>
      <c r="M103" s="34" t="b">
        <f t="shared" si="2"/>
        <v>0</v>
      </c>
      <c r="N103" s="52" t="s">
        <v>2254</v>
      </c>
      <c r="O103" s="35">
        <v>7</v>
      </c>
      <c r="P103" s="36" t="str">
        <f t="shared" si="3"/>
        <v>Low</v>
      </c>
      <c r="Q103" s="37" t="s">
        <v>19</v>
      </c>
      <c r="R103" s="16" t="s">
        <v>212</v>
      </c>
      <c r="S103" s="16" t="s">
        <v>2258</v>
      </c>
      <c r="T103" s="16" t="s">
        <v>2278</v>
      </c>
      <c r="U103" s="7" t="s">
        <v>2420</v>
      </c>
      <c r="V103" s="25" t="s">
        <v>186</v>
      </c>
      <c r="W103" s="16" t="s">
        <v>213</v>
      </c>
      <c r="X103" s="25" t="s">
        <v>83</v>
      </c>
      <c r="Y103" s="16"/>
      <c r="Z103" s="16" t="s">
        <v>226</v>
      </c>
    </row>
    <row r="104" spans="1:26" s="7" customFormat="1" x14ac:dyDescent="0.25">
      <c r="A104" s="32" t="s">
        <v>307</v>
      </c>
      <c r="B104" s="16" t="s">
        <v>308</v>
      </c>
      <c r="C104" s="16">
        <v>506854</v>
      </c>
      <c r="D104" s="16">
        <v>163797</v>
      </c>
      <c r="E104" s="33" t="s">
        <v>18</v>
      </c>
      <c r="F104" s="16"/>
      <c r="G104" s="16" t="s">
        <v>71</v>
      </c>
      <c r="H104" s="16" t="s">
        <v>81</v>
      </c>
      <c r="I104" s="34" t="s">
        <v>18</v>
      </c>
      <c r="J104" s="38" t="s">
        <v>18</v>
      </c>
      <c r="K104" s="38" t="s">
        <v>82</v>
      </c>
      <c r="L104" s="38" t="s">
        <v>82</v>
      </c>
      <c r="M104" s="34" t="b">
        <f t="shared" si="2"/>
        <v>0</v>
      </c>
      <c r="N104" s="51" t="s">
        <v>2253</v>
      </c>
      <c r="O104" s="39" t="s">
        <v>18</v>
      </c>
      <c r="P104" s="36" t="str">
        <f t="shared" si="3"/>
        <v>Unknown</v>
      </c>
      <c r="Q104" s="37" t="s">
        <v>19</v>
      </c>
      <c r="R104" s="16" t="s">
        <v>27</v>
      </c>
      <c r="S104" s="33" t="s">
        <v>2253</v>
      </c>
      <c r="T104" s="16"/>
      <c r="V104" s="25" t="s">
        <v>76</v>
      </c>
      <c r="W104" s="16"/>
      <c r="X104" s="25" t="s">
        <v>83</v>
      </c>
      <c r="Y104" s="16"/>
      <c r="Z104" s="16"/>
    </row>
    <row r="105" spans="1:26" s="7" customFormat="1" x14ac:dyDescent="0.25">
      <c r="A105" s="32" t="s">
        <v>309</v>
      </c>
      <c r="B105" s="16" t="s">
        <v>310</v>
      </c>
      <c r="C105" s="16">
        <v>22348</v>
      </c>
      <c r="D105" s="16">
        <v>118461</v>
      </c>
      <c r="E105" s="33" t="s">
        <v>18</v>
      </c>
      <c r="F105" s="16"/>
      <c r="G105" s="16" t="s">
        <v>71</v>
      </c>
      <c r="H105" s="16" t="s">
        <v>72</v>
      </c>
      <c r="I105" s="34" t="s">
        <v>73</v>
      </c>
      <c r="J105" s="38" t="s">
        <v>18</v>
      </c>
      <c r="K105" s="38" t="s">
        <v>82</v>
      </c>
      <c r="L105" s="38" t="s">
        <v>82</v>
      </c>
      <c r="M105" s="34" t="b">
        <f t="shared" si="2"/>
        <v>0</v>
      </c>
      <c r="N105" s="51" t="s">
        <v>2253</v>
      </c>
      <c r="O105" s="35">
        <v>2</v>
      </c>
      <c r="P105" s="36" t="str">
        <f t="shared" si="3"/>
        <v>Low</v>
      </c>
      <c r="Q105" s="37" t="s">
        <v>19</v>
      </c>
      <c r="R105" s="16" t="s">
        <v>89</v>
      </c>
      <c r="S105" s="33" t="s">
        <v>2253</v>
      </c>
      <c r="T105" s="16"/>
      <c r="V105" s="25" t="s">
        <v>76</v>
      </c>
      <c r="W105" s="16"/>
      <c r="X105" s="25" t="s">
        <v>83</v>
      </c>
      <c r="Y105" s="16"/>
      <c r="Z105" s="16"/>
    </row>
    <row r="106" spans="1:26" s="7" customFormat="1" x14ac:dyDescent="0.25">
      <c r="A106" s="32" t="s">
        <v>311</v>
      </c>
      <c r="B106" s="16" t="s">
        <v>312</v>
      </c>
      <c r="C106" s="16">
        <v>29914</v>
      </c>
      <c r="D106" s="16">
        <v>128094</v>
      </c>
      <c r="E106" s="33" t="s">
        <v>18</v>
      </c>
      <c r="F106" s="16"/>
      <c r="G106" s="16" t="s">
        <v>71</v>
      </c>
      <c r="H106" s="16" t="s">
        <v>72</v>
      </c>
      <c r="I106" s="34" t="s">
        <v>73</v>
      </c>
      <c r="J106" s="34" t="s">
        <v>313</v>
      </c>
      <c r="K106" s="34" t="s">
        <v>82</v>
      </c>
      <c r="L106" s="34" t="s">
        <v>82</v>
      </c>
      <c r="M106" s="34" t="b">
        <f t="shared" si="2"/>
        <v>0</v>
      </c>
      <c r="N106" s="51" t="s">
        <v>2253</v>
      </c>
      <c r="O106" s="39" t="s">
        <v>18</v>
      </c>
      <c r="P106" s="36" t="str">
        <f t="shared" si="3"/>
        <v>Unknown</v>
      </c>
      <c r="Q106" s="37" t="s">
        <v>19</v>
      </c>
      <c r="R106" s="16" t="s">
        <v>27</v>
      </c>
      <c r="S106" s="33" t="s">
        <v>2253</v>
      </c>
      <c r="T106" s="16"/>
      <c r="V106" s="25" t="s">
        <v>76</v>
      </c>
      <c r="W106" s="16" t="s">
        <v>77</v>
      </c>
      <c r="X106" s="25" t="s">
        <v>83</v>
      </c>
      <c r="Y106" s="16" t="s">
        <v>314</v>
      </c>
      <c r="Z106" s="16"/>
    </row>
    <row r="107" spans="1:26" s="7" customFormat="1" x14ac:dyDescent="0.25">
      <c r="A107" s="32" t="s">
        <v>315</v>
      </c>
      <c r="B107" s="16" t="s">
        <v>316</v>
      </c>
      <c r="C107" s="16">
        <v>501090</v>
      </c>
      <c r="D107" s="16">
        <v>154644</v>
      </c>
      <c r="E107" s="33" t="s">
        <v>18</v>
      </c>
      <c r="F107" s="16"/>
      <c r="G107" s="16" t="s">
        <v>71</v>
      </c>
      <c r="H107" s="16" t="s">
        <v>86</v>
      </c>
      <c r="I107" s="34" t="s">
        <v>18</v>
      </c>
      <c r="J107" s="38" t="s">
        <v>18</v>
      </c>
      <c r="K107" s="38" t="s">
        <v>75</v>
      </c>
      <c r="L107" s="38" t="s">
        <v>75</v>
      </c>
      <c r="M107" s="34" t="b">
        <f t="shared" si="2"/>
        <v>0</v>
      </c>
      <c r="N107" s="51" t="s">
        <v>2253</v>
      </c>
      <c r="O107" s="39" t="s">
        <v>18</v>
      </c>
      <c r="P107" s="36" t="str">
        <f t="shared" si="3"/>
        <v>Unknown</v>
      </c>
      <c r="Q107" s="37" t="s">
        <v>19</v>
      </c>
      <c r="R107" s="16" t="s">
        <v>27</v>
      </c>
      <c r="S107" s="33" t="s">
        <v>2253</v>
      </c>
      <c r="T107" s="16"/>
      <c r="V107" s="25" t="s">
        <v>76</v>
      </c>
      <c r="W107" s="16"/>
      <c r="X107" s="25" t="s">
        <v>83</v>
      </c>
      <c r="Y107" s="16"/>
      <c r="Z107" s="16"/>
    </row>
    <row r="108" spans="1:26" s="7" customFormat="1" x14ac:dyDescent="0.25">
      <c r="A108" s="32" t="s">
        <v>317</v>
      </c>
      <c r="B108" s="16" t="s">
        <v>318</v>
      </c>
      <c r="C108" s="16">
        <v>23067</v>
      </c>
      <c r="D108" s="16">
        <v>124473</v>
      </c>
      <c r="E108" s="33" t="s">
        <v>18</v>
      </c>
      <c r="F108" s="16"/>
      <c r="G108" s="16" t="s">
        <v>71</v>
      </c>
      <c r="H108" s="16" t="s">
        <v>86</v>
      </c>
      <c r="I108" s="34" t="s">
        <v>18</v>
      </c>
      <c r="J108" s="38" t="s">
        <v>18</v>
      </c>
      <c r="K108" s="38" t="s">
        <v>82</v>
      </c>
      <c r="L108" s="38" t="s">
        <v>82</v>
      </c>
      <c r="M108" s="34" t="b">
        <f t="shared" si="2"/>
        <v>0</v>
      </c>
      <c r="N108" s="51" t="s">
        <v>2253</v>
      </c>
      <c r="O108" s="39" t="s">
        <v>18</v>
      </c>
      <c r="P108" s="36" t="str">
        <f t="shared" si="3"/>
        <v>Unknown</v>
      </c>
      <c r="Q108" s="37" t="s">
        <v>19</v>
      </c>
      <c r="R108" s="16" t="s">
        <v>27</v>
      </c>
      <c r="S108" s="33" t="s">
        <v>2253</v>
      </c>
      <c r="T108" s="16"/>
      <c r="V108" s="25" t="s">
        <v>76</v>
      </c>
      <c r="W108" s="16"/>
      <c r="X108" s="25" t="s">
        <v>83</v>
      </c>
      <c r="Y108" s="16"/>
      <c r="Z108" s="16"/>
    </row>
    <row r="109" spans="1:26" s="7" customFormat="1" x14ac:dyDescent="0.25">
      <c r="A109" s="32" t="s">
        <v>319</v>
      </c>
      <c r="B109" s="16" t="s">
        <v>320</v>
      </c>
      <c r="C109" s="16">
        <v>38886</v>
      </c>
      <c r="D109" s="16">
        <v>140767</v>
      </c>
      <c r="E109" s="33" t="s">
        <v>18</v>
      </c>
      <c r="F109" s="16"/>
      <c r="G109" s="16" t="s">
        <v>71</v>
      </c>
      <c r="H109" s="16" t="s">
        <v>72</v>
      </c>
      <c r="I109" s="34" t="s">
        <v>144</v>
      </c>
      <c r="J109" s="34" t="s">
        <v>321</v>
      </c>
      <c r="K109" s="34" t="s">
        <v>113</v>
      </c>
      <c r="L109" s="34" t="str">
        <f>VLOOKUP(A109,IPPT_Results,7,FALSE)</f>
        <v>&lt;10 miles (&lt;16 km)</v>
      </c>
      <c r="M109" s="34" t="b">
        <f t="shared" si="2"/>
        <v>0</v>
      </c>
      <c r="N109" s="52" t="s">
        <v>2255</v>
      </c>
      <c r="O109" s="35">
        <v>1</v>
      </c>
      <c r="P109" s="36" t="str">
        <f t="shared" si="3"/>
        <v>Low</v>
      </c>
      <c r="Q109" s="37" t="s">
        <v>19</v>
      </c>
      <c r="R109" s="16" t="s">
        <v>27</v>
      </c>
      <c r="S109" s="16" t="s">
        <v>2285</v>
      </c>
      <c r="T109" s="54" t="s">
        <v>2268</v>
      </c>
      <c r="U109" s="16" t="s">
        <v>2286</v>
      </c>
      <c r="V109" s="25" t="s">
        <v>186</v>
      </c>
      <c r="W109" s="16" t="s">
        <v>77</v>
      </c>
      <c r="X109" s="25" t="s">
        <v>19</v>
      </c>
      <c r="Y109" s="16"/>
      <c r="Z109" s="16"/>
    </row>
    <row r="110" spans="1:26" s="7" customFormat="1" x14ac:dyDescent="0.25">
      <c r="A110" s="32" t="s">
        <v>322</v>
      </c>
      <c r="B110" s="16" t="s">
        <v>323</v>
      </c>
      <c r="C110" s="16">
        <v>501097</v>
      </c>
      <c r="D110" s="16">
        <v>154658</v>
      </c>
      <c r="E110" s="33" t="s">
        <v>18</v>
      </c>
      <c r="F110" s="16"/>
      <c r="G110" s="16" t="s">
        <v>71</v>
      </c>
      <c r="H110" s="16" t="s">
        <v>81</v>
      </c>
      <c r="I110" s="34" t="s">
        <v>18</v>
      </c>
      <c r="J110" s="38" t="s">
        <v>18</v>
      </c>
      <c r="K110" s="38" t="s">
        <v>82</v>
      </c>
      <c r="L110" s="38" t="s">
        <v>82</v>
      </c>
      <c r="M110" s="34" t="b">
        <f t="shared" si="2"/>
        <v>0</v>
      </c>
      <c r="N110" s="51" t="s">
        <v>2253</v>
      </c>
      <c r="O110" s="39" t="s">
        <v>18</v>
      </c>
      <c r="P110" s="36" t="str">
        <f t="shared" si="3"/>
        <v>Unknown</v>
      </c>
      <c r="Q110" s="37" t="s">
        <v>19</v>
      </c>
      <c r="R110" s="16" t="s">
        <v>27</v>
      </c>
      <c r="S110" s="33" t="s">
        <v>2253</v>
      </c>
      <c r="T110" s="16"/>
      <c r="V110" s="25" t="s">
        <v>76</v>
      </c>
      <c r="W110" s="16"/>
      <c r="X110" s="25" t="s">
        <v>83</v>
      </c>
      <c r="Y110" s="16"/>
      <c r="Z110" s="16"/>
    </row>
    <row r="111" spans="1:26" s="7" customFormat="1" x14ac:dyDescent="0.25">
      <c r="A111" s="32" t="s">
        <v>324</v>
      </c>
      <c r="B111" s="16" t="s">
        <v>325</v>
      </c>
      <c r="C111" s="16">
        <v>36910</v>
      </c>
      <c r="D111" s="16">
        <v>136766</v>
      </c>
      <c r="E111" s="33" t="s">
        <v>18</v>
      </c>
      <c r="F111" s="16"/>
      <c r="G111" s="16" t="s">
        <v>71</v>
      </c>
      <c r="H111" s="16" t="s">
        <v>86</v>
      </c>
      <c r="I111" s="34" t="s">
        <v>18</v>
      </c>
      <c r="J111" s="38" t="s">
        <v>18</v>
      </c>
      <c r="K111" s="38" t="s">
        <v>82</v>
      </c>
      <c r="L111" s="38" t="s">
        <v>82</v>
      </c>
      <c r="M111" s="34" t="b">
        <f t="shared" si="2"/>
        <v>0</v>
      </c>
      <c r="N111" s="51" t="s">
        <v>2253</v>
      </c>
      <c r="O111" s="39" t="s">
        <v>18</v>
      </c>
      <c r="P111" s="36" t="str">
        <f t="shared" si="3"/>
        <v>Unknown</v>
      </c>
      <c r="Q111" s="37" t="s">
        <v>19</v>
      </c>
      <c r="R111" s="16" t="s">
        <v>27</v>
      </c>
      <c r="S111" s="33" t="s">
        <v>2253</v>
      </c>
      <c r="T111" s="16"/>
      <c r="V111" s="25" t="s">
        <v>76</v>
      </c>
      <c r="W111" s="16"/>
      <c r="X111" s="25" t="s">
        <v>83</v>
      </c>
      <c r="Y111" s="16"/>
      <c r="Z111" s="16"/>
    </row>
    <row r="112" spans="1:26" s="7" customFormat="1" x14ac:dyDescent="0.25">
      <c r="A112" s="32" t="s">
        <v>326</v>
      </c>
      <c r="B112" s="16" t="s">
        <v>327</v>
      </c>
      <c r="C112" s="16">
        <v>22599</v>
      </c>
      <c r="D112" s="16">
        <v>120479</v>
      </c>
      <c r="E112" s="33" t="s">
        <v>18</v>
      </c>
      <c r="F112" s="16"/>
      <c r="G112" s="16" t="s">
        <v>71</v>
      </c>
      <c r="H112" s="16" t="s">
        <v>86</v>
      </c>
      <c r="I112" s="34" t="s">
        <v>18</v>
      </c>
      <c r="J112" s="38" t="s">
        <v>18</v>
      </c>
      <c r="K112" s="38" t="s">
        <v>113</v>
      </c>
      <c r="L112" s="38" t="s">
        <v>113</v>
      </c>
      <c r="M112" s="34" t="b">
        <f t="shared" si="2"/>
        <v>0</v>
      </c>
      <c r="N112" s="52" t="s">
        <v>2255</v>
      </c>
      <c r="O112" s="39" t="s">
        <v>18</v>
      </c>
      <c r="P112" s="36" t="str">
        <f t="shared" si="3"/>
        <v>Unknown</v>
      </c>
      <c r="Q112" s="37" t="s">
        <v>19</v>
      </c>
      <c r="R112" s="16" t="s">
        <v>27</v>
      </c>
      <c r="S112" s="16" t="s">
        <v>2288</v>
      </c>
      <c r="T112" s="16" t="s">
        <v>2269</v>
      </c>
      <c r="U112" s="7" t="s">
        <v>2287</v>
      </c>
      <c r="V112" s="25" t="s">
        <v>76</v>
      </c>
      <c r="W112" s="16"/>
      <c r="X112" s="25" t="s">
        <v>83</v>
      </c>
      <c r="Y112" s="16"/>
      <c r="Z112" s="16"/>
    </row>
    <row r="113" spans="1:26" s="7" customFormat="1" x14ac:dyDescent="0.25">
      <c r="A113" s="32" t="s">
        <v>328</v>
      </c>
      <c r="B113" s="16" t="s">
        <v>329</v>
      </c>
      <c r="C113" s="16">
        <v>34485</v>
      </c>
      <c r="D113" s="16">
        <v>135370</v>
      </c>
      <c r="E113" s="33" t="s">
        <v>18</v>
      </c>
      <c r="F113" s="16"/>
      <c r="G113" s="16" t="s">
        <v>71</v>
      </c>
      <c r="H113" s="16" t="s">
        <v>86</v>
      </c>
      <c r="I113" s="34" t="s">
        <v>18</v>
      </c>
      <c r="J113" s="38" t="s">
        <v>18</v>
      </c>
      <c r="K113" s="38" t="s">
        <v>75</v>
      </c>
      <c r="L113" s="38" t="s">
        <v>75</v>
      </c>
      <c r="M113" s="34" t="b">
        <f t="shared" si="2"/>
        <v>0</v>
      </c>
      <c r="N113" s="51" t="s">
        <v>2253</v>
      </c>
      <c r="O113" s="39" t="s">
        <v>18</v>
      </c>
      <c r="P113" s="36" t="str">
        <f t="shared" si="3"/>
        <v>Unknown</v>
      </c>
      <c r="Q113" s="37" t="s">
        <v>19</v>
      </c>
      <c r="R113" s="16" t="s">
        <v>27</v>
      </c>
      <c r="S113" s="33" t="s">
        <v>2253</v>
      </c>
      <c r="T113" s="16"/>
      <c r="V113" s="25" t="s">
        <v>76</v>
      </c>
      <c r="W113" s="16"/>
      <c r="X113" s="25" t="s">
        <v>83</v>
      </c>
      <c r="Y113" s="16"/>
      <c r="Z113" s="16"/>
    </row>
    <row r="114" spans="1:26" s="7" customFormat="1" x14ac:dyDescent="0.25">
      <c r="A114" s="32" t="s">
        <v>330</v>
      </c>
      <c r="B114" s="16" t="s">
        <v>331</v>
      </c>
      <c r="C114" s="16">
        <v>34488</v>
      </c>
      <c r="D114" s="16">
        <v>135373</v>
      </c>
      <c r="E114" s="33" t="s">
        <v>18</v>
      </c>
      <c r="F114" s="16"/>
      <c r="G114" s="16" t="s">
        <v>71</v>
      </c>
      <c r="H114" s="16" t="s">
        <v>86</v>
      </c>
      <c r="I114" s="34" t="s">
        <v>18</v>
      </c>
      <c r="J114" s="38" t="s">
        <v>18</v>
      </c>
      <c r="K114" s="38" t="s">
        <v>75</v>
      </c>
      <c r="L114" s="38" t="s">
        <v>75</v>
      </c>
      <c r="M114" s="34" t="b">
        <f t="shared" si="2"/>
        <v>0</v>
      </c>
      <c r="N114" s="51" t="s">
        <v>2253</v>
      </c>
      <c r="O114" s="39" t="s">
        <v>18</v>
      </c>
      <c r="P114" s="36" t="str">
        <f t="shared" si="3"/>
        <v>Unknown</v>
      </c>
      <c r="Q114" s="37" t="s">
        <v>19</v>
      </c>
      <c r="R114" s="16" t="s">
        <v>27</v>
      </c>
      <c r="S114" s="33" t="s">
        <v>2253</v>
      </c>
      <c r="T114" s="16"/>
      <c r="V114" s="25" t="s">
        <v>76</v>
      </c>
      <c r="W114" s="16"/>
      <c r="X114" s="25" t="s">
        <v>83</v>
      </c>
      <c r="Y114" s="16"/>
      <c r="Z114" s="16"/>
    </row>
    <row r="115" spans="1:26" s="7" customFormat="1" x14ac:dyDescent="0.25">
      <c r="A115" s="32" t="s">
        <v>332</v>
      </c>
      <c r="B115" s="16" t="s">
        <v>333</v>
      </c>
      <c r="C115" s="16">
        <v>34491</v>
      </c>
      <c r="D115" s="16">
        <v>135377</v>
      </c>
      <c r="E115" s="33" t="s">
        <v>18</v>
      </c>
      <c r="F115" s="16"/>
      <c r="G115" s="16" t="s">
        <v>71</v>
      </c>
      <c r="H115" s="16" t="s">
        <v>81</v>
      </c>
      <c r="I115" s="34" t="s">
        <v>18</v>
      </c>
      <c r="J115" s="38" t="s">
        <v>18</v>
      </c>
      <c r="K115" s="38" t="s">
        <v>75</v>
      </c>
      <c r="L115" s="38" t="s">
        <v>75</v>
      </c>
      <c r="M115" s="34" t="b">
        <f t="shared" si="2"/>
        <v>0</v>
      </c>
      <c r="N115" s="51" t="s">
        <v>2253</v>
      </c>
      <c r="O115" s="39" t="s">
        <v>18</v>
      </c>
      <c r="P115" s="36" t="str">
        <f t="shared" si="3"/>
        <v>Unknown</v>
      </c>
      <c r="Q115" s="37" t="s">
        <v>19</v>
      </c>
      <c r="R115" s="16" t="s">
        <v>27</v>
      </c>
      <c r="S115" s="33" t="s">
        <v>2253</v>
      </c>
      <c r="T115" s="16"/>
      <c r="V115" s="25" t="s">
        <v>76</v>
      </c>
      <c r="W115" s="16"/>
      <c r="X115" s="25" t="s">
        <v>83</v>
      </c>
      <c r="Y115" s="16"/>
      <c r="Z115" s="16"/>
    </row>
    <row r="116" spans="1:26" s="7" customFormat="1" x14ac:dyDescent="0.25">
      <c r="A116" s="32" t="s">
        <v>334</v>
      </c>
      <c r="B116" s="16" t="s">
        <v>335</v>
      </c>
      <c r="C116" s="16">
        <v>34494</v>
      </c>
      <c r="D116" s="16">
        <v>136180</v>
      </c>
      <c r="E116" s="33" t="s">
        <v>18</v>
      </c>
      <c r="F116" s="16"/>
      <c r="G116" s="16" t="s">
        <v>71</v>
      </c>
      <c r="H116" s="16" t="s">
        <v>86</v>
      </c>
      <c r="I116" s="34" t="s">
        <v>18</v>
      </c>
      <c r="J116" s="38" t="s">
        <v>18</v>
      </c>
      <c r="K116" s="38" t="s">
        <v>75</v>
      </c>
      <c r="L116" s="38" t="s">
        <v>75</v>
      </c>
      <c r="M116" s="34" t="b">
        <f t="shared" si="2"/>
        <v>0</v>
      </c>
      <c r="N116" s="51" t="s">
        <v>2253</v>
      </c>
      <c r="O116" s="39" t="s">
        <v>18</v>
      </c>
      <c r="P116" s="36" t="str">
        <f t="shared" si="3"/>
        <v>Unknown</v>
      </c>
      <c r="Q116" s="37" t="s">
        <v>19</v>
      </c>
      <c r="R116" s="16" t="s">
        <v>27</v>
      </c>
      <c r="S116" s="33" t="s">
        <v>2253</v>
      </c>
      <c r="T116" s="16"/>
      <c r="V116" s="25" t="s">
        <v>76</v>
      </c>
      <c r="W116" s="16"/>
      <c r="X116" s="25" t="s">
        <v>83</v>
      </c>
      <c r="Y116" s="16"/>
      <c r="Z116" s="16"/>
    </row>
    <row r="117" spans="1:26" s="7" customFormat="1" x14ac:dyDescent="0.25">
      <c r="A117" s="32" t="s">
        <v>336</v>
      </c>
      <c r="B117" s="16" t="s">
        <v>337</v>
      </c>
      <c r="C117" s="16">
        <v>22766</v>
      </c>
      <c r="D117" s="16">
        <v>121335</v>
      </c>
      <c r="E117" s="33" t="s">
        <v>18</v>
      </c>
      <c r="F117" s="16"/>
      <c r="G117" s="16" t="s">
        <v>71</v>
      </c>
      <c r="H117" s="16" t="s">
        <v>86</v>
      </c>
      <c r="I117" s="34" t="s">
        <v>18</v>
      </c>
      <c r="J117" s="38" t="s">
        <v>18</v>
      </c>
      <c r="K117" s="38" t="s">
        <v>113</v>
      </c>
      <c r="L117" s="38" t="s">
        <v>113</v>
      </c>
      <c r="M117" s="34" t="b">
        <f t="shared" si="2"/>
        <v>0</v>
      </c>
      <c r="N117" s="52" t="s">
        <v>2255</v>
      </c>
      <c r="O117" s="39" t="s">
        <v>18</v>
      </c>
      <c r="P117" s="36" t="str">
        <f t="shared" si="3"/>
        <v>Unknown</v>
      </c>
      <c r="Q117" s="37" t="s">
        <v>19</v>
      </c>
      <c r="R117" s="16" t="s">
        <v>27</v>
      </c>
      <c r="S117" s="16" t="s">
        <v>2290</v>
      </c>
      <c r="T117" s="16" t="s">
        <v>2269</v>
      </c>
      <c r="U117" s="7" t="s">
        <v>2289</v>
      </c>
      <c r="V117" s="25" t="s">
        <v>76</v>
      </c>
      <c r="W117" s="16"/>
      <c r="X117" s="25" t="s">
        <v>83</v>
      </c>
      <c r="Y117" s="16"/>
      <c r="Z117" s="16"/>
    </row>
    <row r="118" spans="1:26" s="7" customFormat="1" x14ac:dyDescent="0.25">
      <c r="A118" s="32" t="s">
        <v>338</v>
      </c>
      <c r="B118" s="16" t="s">
        <v>339</v>
      </c>
      <c r="C118" s="16">
        <v>26529</v>
      </c>
      <c r="D118" s="16">
        <v>129199</v>
      </c>
      <c r="E118" s="33" t="s">
        <v>18</v>
      </c>
      <c r="F118" s="16"/>
      <c r="G118" s="16" t="s">
        <v>71</v>
      </c>
      <c r="H118" s="16" t="s">
        <v>86</v>
      </c>
      <c r="I118" s="34" t="s">
        <v>18</v>
      </c>
      <c r="J118" s="38" t="s">
        <v>18</v>
      </c>
      <c r="K118" s="38" t="s">
        <v>75</v>
      </c>
      <c r="L118" s="38" t="s">
        <v>75</v>
      </c>
      <c r="M118" s="34" t="b">
        <f t="shared" si="2"/>
        <v>0</v>
      </c>
      <c r="N118" s="51" t="s">
        <v>2253</v>
      </c>
      <c r="O118" s="39" t="s">
        <v>18</v>
      </c>
      <c r="P118" s="36" t="str">
        <f t="shared" si="3"/>
        <v>Unknown</v>
      </c>
      <c r="Q118" s="37" t="s">
        <v>19</v>
      </c>
      <c r="R118" s="16" t="s">
        <v>27</v>
      </c>
      <c r="S118" s="33" t="s">
        <v>2253</v>
      </c>
      <c r="T118" s="16"/>
      <c r="V118" s="25" t="s">
        <v>76</v>
      </c>
      <c r="W118" s="16"/>
      <c r="X118" s="25" t="s">
        <v>83</v>
      </c>
      <c r="Y118" s="16"/>
      <c r="Z118" s="16"/>
    </row>
    <row r="119" spans="1:26" s="7" customFormat="1" x14ac:dyDescent="0.25">
      <c r="A119" s="32" t="s">
        <v>340</v>
      </c>
      <c r="B119" s="16" t="s">
        <v>341</v>
      </c>
      <c r="C119" s="16">
        <v>22795</v>
      </c>
      <c r="D119" s="16">
        <v>121367</v>
      </c>
      <c r="E119" s="33" t="s">
        <v>18</v>
      </c>
      <c r="F119" s="16"/>
      <c r="G119" s="16" t="s">
        <v>71</v>
      </c>
      <c r="H119" s="16" t="s">
        <v>86</v>
      </c>
      <c r="I119" s="34" t="s">
        <v>18</v>
      </c>
      <c r="J119" s="38" t="s">
        <v>18</v>
      </c>
      <c r="K119" s="38" t="s">
        <v>82</v>
      </c>
      <c r="L119" s="38" t="s">
        <v>82</v>
      </c>
      <c r="M119" s="34" t="b">
        <f t="shared" si="2"/>
        <v>0</v>
      </c>
      <c r="N119" s="51" t="s">
        <v>2253</v>
      </c>
      <c r="O119" s="39" t="s">
        <v>18</v>
      </c>
      <c r="P119" s="36" t="str">
        <f t="shared" si="3"/>
        <v>Unknown</v>
      </c>
      <c r="Q119" s="37" t="s">
        <v>19</v>
      </c>
      <c r="R119" s="16" t="s">
        <v>27</v>
      </c>
      <c r="S119" s="33" t="s">
        <v>2253</v>
      </c>
      <c r="T119" s="16"/>
      <c r="V119" s="25" t="s">
        <v>76</v>
      </c>
      <c r="W119" s="16"/>
      <c r="X119" s="25" t="s">
        <v>83</v>
      </c>
      <c r="Y119" s="16"/>
      <c r="Z119" s="16"/>
    </row>
    <row r="120" spans="1:26" s="7" customFormat="1" x14ac:dyDescent="0.25">
      <c r="A120" s="32" t="s">
        <v>342</v>
      </c>
      <c r="B120" s="16" t="s">
        <v>343</v>
      </c>
      <c r="C120" s="16">
        <v>22797</v>
      </c>
      <c r="D120" s="16">
        <v>121369</v>
      </c>
      <c r="E120" s="33" t="s">
        <v>18</v>
      </c>
      <c r="F120" s="16"/>
      <c r="G120" s="16" t="s">
        <v>71</v>
      </c>
      <c r="H120" s="16" t="s">
        <v>86</v>
      </c>
      <c r="I120" s="34" t="s">
        <v>18</v>
      </c>
      <c r="J120" s="38" t="s">
        <v>18</v>
      </c>
      <c r="K120" s="38" t="s">
        <v>82</v>
      </c>
      <c r="L120" s="38" t="s">
        <v>82</v>
      </c>
      <c r="M120" s="34" t="b">
        <f t="shared" si="2"/>
        <v>0</v>
      </c>
      <c r="N120" s="51" t="s">
        <v>2253</v>
      </c>
      <c r="O120" s="39" t="s">
        <v>18</v>
      </c>
      <c r="P120" s="36" t="str">
        <f t="shared" si="3"/>
        <v>Unknown</v>
      </c>
      <c r="Q120" s="37" t="s">
        <v>19</v>
      </c>
      <c r="R120" s="16" t="s">
        <v>27</v>
      </c>
      <c r="S120" s="33" t="s">
        <v>2253</v>
      </c>
      <c r="T120" s="16"/>
      <c r="V120" s="25" t="s">
        <v>76</v>
      </c>
      <c r="W120" s="16"/>
      <c r="X120" s="25" t="s">
        <v>83</v>
      </c>
      <c r="Y120" s="16"/>
      <c r="Z120" s="16"/>
    </row>
    <row r="121" spans="1:26" s="7" customFormat="1" x14ac:dyDescent="0.25">
      <c r="A121" s="40" t="s">
        <v>344</v>
      </c>
      <c r="B121" s="16" t="s">
        <v>345</v>
      </c>
      <c r="C121" s="16">
        <v>35785</v>
      </c>
      <c r="D121" s="16">
        <v>135956</v>
      </c>
      <c r="E121" s="33" t="s">
        <v>18</v>
      </c>
      <c r="F121" s="41"/>
      <c r="G121" s="16" t="s">
        <v>71</v>
      </c>
      <c r="H121" s="16" t="s">
        <v>72</v>
      </c>
      <c r="I121" s="34" t="s">
        <v>73</v>
      </c>
      <c r="J121" s="34" t="s">
        <v>346</v>
      </c>
      <c r="K121" s="34" t="s">
        <v>113</v>
      </c>
      <c r="L121" s="34" t="str">
        <f>VLOOKUP(A121,IPPT_Results,7,FALSE)</f>
        <v>Within the Project Scope</v>
      </c>
      <c r="M121" s="34" t="b">
        <f t="shared" si="2"/>
        <v>1</v>
      </c>
      <c r="N121" s="52" t="s">
        <v>2254</v>
      </c>
      <c r="O121" s="35">
        <v>45</v>
      </c>
      <c r="P121" s="36" t="str">
        <f t="shared" si="3"/>
        <v>High</v>
      </c>
      <c r="Q121" s="37" t="s">
        <v>83</v>
      </c>
      <c r="R121" s="42" t="s">
        <v>347</v>
      </c>
      <c r="S121" s="16" t="s">
        <v>2258</v>
      </c>
      <c r="T121" s="42" t="s">
        <v>2278</v>
      </c>
      <c r="U121" s="7" t="s">
        <v>2420</v>
      </c>
      <c r="V121" s="25" t="s">
        <v>186</v>
      </c>
      <c r="W121" s="16" t="s">
        <v>77</v>
      </c>
      <c r="X121" s="25" t="s">
        <v>19</v>
      </c>
      <c r="Y121" s="42" t="s">
        <v>348</v>
      </c>
      <c r="Z121" s="42"/>
    </row>
    <row r="122" spans="1:26" s="12" customFormat="1" x14ac:dyDescent="0.25">
      <c r="A122" s="32" t="s">
        <v>349</v>
      </c>
      <c r="B122" s="16" t="s">
        <v>350</v>
      </c>
      <c r="C122" s="16">
        <v>35787</v>
      </c>
      <c r="D122" s="16">
        <v>135958</v>
      </c>
      <c r="E122" s="33" t="s">
        <v>18</v>
      </c>
      <c r="F122" s="16"/>
      <c r="G122" s="16" t="s">
        <v>71</v>
      </c>
      <c r="H122" s="16" t="s">
        <v>72</v>
      </c>
      <c r="I122" s="34" t="s">
        <v>73</v>
      </c>
      <c r="J122" s="34" t="s">
        <v>74</v>
      </c>
      <c r="K122" s="53" t="s">
        <v>113</v>
      </c>
      <c r="L122" s="53" t="str">
        <f>VLOOKUP(A122,IPPT_Results,7,FALSE)</f>
        <v>Within the Project Scope</v>
      </c>
      <c r="M122" s="53" t="b">
        <f t="shared" si="2"/>
        <v>1</v>
      </c>
      <c r="N122" s="16" t="s">
        <v>2254</v>
      </c>
      <c r="O122" s="35">
        <v>47</v>
      </c>
      <c r="P122" s="36" t="str">
        <f t="shared" si="3"/>
        <v>High</v>
      </c>
      <c r="Q122" s="37" t="s">
        <v>19</v>
      </c>
      <c r="R122" s="16" t="s">
        <v>89</v>
      </c>
      <c r="S122" s="16" t="s">
        <v>2258</v>
      </c>
      <c r="T122" s="16" t="s">
        <v>2278</v>
      </c>
      <c r="U122" s="7" t="s">
        <v>2420</v>
      </c>
      <c r="V122" s="25" t="s">
        <v>186</v>
      </c>
      <c r="W122" s="16" t="s">
        <v>77</v>
      </c>
      <c r="X122" s="25" t="s">
        <v>19</v>
      </c>
      <c r="Y122" s="42" t="s">
        <v>348</v>
      </c>
      <c r="Z122" s="16"/>
    </row>
    <row r="123" spans="1:26" s="7" customFormat="1" x14ac:dyDescent="0.25">
      <c r="A123" s="32" t="s">
        <v>351</v>
      </c>
      <c r="B123" s="16" t="s">
        <v>352</v>
      </c>
      <c r="C123" s="16">
        <v>501249</v>
      </c>
      <c r="D123" s="16">
        <v>156520</v>
      </c>
      <c r="E123" s="33" t="s">
        <v>18</v>
      </c>
      <c r="F123" s="16"/>
      <c r="G123" s="16" t="s">
        <v>71</v>
      </c>
      <c r="H123" s="16" t="s">
        <v>81</v>
      </c>
      <c r="I123" s="34" t="s">
        <v>18</v>
      </c>
      <c r="J123" s="38" t="s">
        <v>18</v>
      </c>
      <c r="K123" s="38" t="s">
        <v>75</v>
      </c>
      <c r="L123" s="38" t="s">
        <v>75</v>
      </c>
      <c r="M123" s="34" t="b">
        <f t="shared" si="2"/>
        <v>0</v>
      </c>
      <c r="N123" s="51" t="s">
        <v>2253</v>
      </c>
      <c r="O123" s="39" t="s">
        <v>18</v>
      </c>
      <c r="P123" s="36" t="str">
        <f t="shared" si="3"/>
        <v>Unknown</v>
      </c>
      <c r="Q123" s="37" t="s">
        <v>19</v>
      </c>
      <c r="R123" s="16" t="s">
        <v>27</v>
      </c>
      <c r="S123" s="33" t="s">
        <v>2253</v>
      </c>
      <c r="T123" s="16"/>
      <c r="V123" s="25" t="s">
        <v>76</v>
      </c>
      <c r="W123" s="16"/>
      <c r="X123" s="25" t="s">
        <v>83</v>
      </c>
      <c r="Y123" s="16"/>
      <c r="Z123" s="16"/>
    </row>
    <row r="124" spans="1:26" s="7" customFormat="1" x14ac:dyDescent="0.25">
      <c r="A124" s="32" t="s">
        <v>353</v>
      </c>
      <c r="B124" s="16" t="s">
        <v>354</v>
      </c>
      <c r="C124" s="16">
        <v>501305</v>
      </c>
      <c r="D124" s="16">
        <v>151329</v>
      </c>
      <c r="E124" s="33" t="s">
        <v>18</v>
      </c>
      <c r="F124" s="16"/>
      <c r="G124" s="16" t="s">
        <v>71</v>
      </c>
      <c r="H124" s="16" t="s">
        <v>81</v>
      </c>
      <c r="I124" s="34" t="s">
        <v>18</v>
      </c>
      <c r="J124" s="38" t="s">
        <v>18</v>
      </c>
      <c r="K124" s="38" t="s">
        <v>82</v>
      </c>
      <c r="L124" s="38" t="s">
        <v>82</v>
      </c>
      <c r="M124" s="34" t="b">
        <f t="shared" si="2"/>
        <v>0</v>
      </c>
      <c r="N124" s="51" t="s">
        <v>2253</v>
      </c>
      <c r="O124" s="39" t="s">
        <v>18</v>
      </c>
      <c r="P124" s="36" t="str">
        <f t="shared" si="3"/>
        <v>Unknown</v>
      </c>
      <c r="Q124" s="37" t="s">
        <v>19</v>
      </c>
      <c r="R124" s="16" t="s">
        <v>27</v>
      </c>
      <c r="S124" s="33" t="s">
        <v>2253</v>
      </c>
      <c r="T124" s="16"/>
      <c r="V124" s="25" t="s">
        <v>76</v>
      </c>
      <c r="W124" s="16"/>
      <c r="X124" s="25" t="s">
        <v>83</v>
      </c>
      <c r="Y124" s="16"/>
      <c r="Z124" s="16"/>
    </row>
    <row r="125" spans="1:26" s="7" customFormat="1" x14ac:dyDescent="0.25">
      <c r="A125" s="32" t="s">
        <v>355</v>
      </c>
      <c r="B125" s="16" t="s">
        <v>356</v>
      </c>
      <c r="C125" s="16">
        <v>796685</v>
      </c>
      <c r="D125" s="16">
        <v>873759</v>
      </c>
      <c r="E125" s="33" t="s">
        <v>18</v>
      </c>
      <c r="F125" s="16"/>
      <c r="G125" s="16" t="s">
        <v>71</v>
      </c>
      <c r="H125" s="16" t="s">
        <v>86</v>
      </c>
      <c r="I125" s="34" t="s">
        <v>18</v>
      </c>
      <c r="J125" s="38" t="s">
        <v>18</v>
      </c>
      <c r="K125" s="38" t="s">
        <v>82</v>
      </c>
      <c r="L125" s="38" t="s">
        <v>82</v>
      </c>
      <c r="M125" s="34" t="b">
        <f t="shared" si="2"/>
        <v>0</v>
      </c>
      <c r="N125" s="51" t="s">
        <v>2253</v>
      </c>
      <c r="O125" s="39" t="s">
        <v>18</v>
      </c>
      <c r="P125" s="36" t="str">
        <f t="shared" si="3"/>
        <v>Unknown</v>
      </c>
      <c r="Q125" s="37" t="s">
        <v>19</v>
      </c>
      <c r="R125" s="16" t="s">
        <v>27</v>
      </c>
      <c r="S125" s="33" t="s">
        <v>2253</v>
      </c>
      <c r="T125" s="16"/>
      <c r="V125" s="25" t="s">
        <v>76</v>
      </c>
      <c r="W125" s="16"/>
      <c r="X125" s="25" t="s">
        <v>83</v>
      </c>
      <c r="Y125" s="16"/>
      <c r="Z125" s="16"/>
    </row>
    <row r="126" spans="1:26" s="7" customFormat="1" x14ac:dyDescent="0.25">
      <c r="A126" s="32" t="s">
        <v>357</v>
      </c>
      <c r="B126" s="16" t="s">
        <v>358</v>
      </c>
      <c r="C126" s="16">
        <v>40570</v>
      </c>
      <c r="D126" s="16">
        <v>143602</v>
      </c>
      <c r="E126" s="33" t="s">
        <v>18</v>
      </c>
      <c r="F126" s="16"/>
      <c r="G126" s="16" t="s">
        <v>71</v>
      </c>
      <c r="H126" s="16" t="s">
        <v>72</v>
      </c>
      <c r="I126" s="34" t="s">
        <v>106</v>
      </c>
      <c r="J126" s="34" t="s">
        <v>268</v>
      </c>
      <c r="K126" s="34" t="s">
        <v>82</v>
      </c>
      <c r="L126" s="34" t="s">
        <v>82</v>
      </c>
      <c r="M126" s="34" t="b">
        <f t="shared" si="2"/>
        <v>0</v>
      </c>
      <c r="N126" s="51" t="s">
        <v>2253</v>
      </c>
      <c r="O126" s="39" t="s">
        <v>18</v>
      </c>
      <c r="P126" s="36" t="str">
        <f t="shared" si="3"/>
        <v>Unknown</v>
      </c>
      <c r="Q126" s="37" t="s">
        <v>19</v>
      </c>
      <c r="R126" s="16" t="s">
        <v>27</v>
      </c>
      <c r="S126" s="33" t="s">
        <v>2253</v>
      </c>
      <c r="T126" s="16"/>
      <c r="V126" s="25" t="s">
        <v>76</v>
      </c>
      <c r="W126" s="16" t="s">
        <v>77</v>
      </c>
      <c r="X126" s="25" t="s">
        <v>83</v>
      </c>
      <c r="Y126" s="16" t="s">
        <v>314</v>
      </c>
      <c r="Z126" s="16"/>
    </row>
    <row r="127" spans="1:26" s="7" customFormat="1" x14ac:dyDescent="0.25">
      <c r="A127" s="32" t="s">
        <v>2157</v>
      </c>
      <c r="B127" s="16" t="s">
        <v>2158</v>
      </c>
      <c r="C127" s="16">
        <v>36950</v>
      </c>
      <c r="D127" s="16">
        <v>136810</v>
      </c>
      <c r="E127" s="33" t="s">
        <v>18</v>
      </c>
      <c r="F127" s="16"/>
      <c r="G127" s="16" t="s">
        <v>71</v>
      </c>
      <c r="H127" s="16" t="s">
        <v>86</v>
      </c>
      <c r="I127" s="16" t="s">
        <v>18</v>
      </c>
      <c r="J127" s="16" t="s">
        <v>2159</v>
      </c>
      <c r="K127" s="16" t="s">
        <v>185</v>
      </c>
      <c r="L127" s="34" t="str">
        <f>VLOOKUP(A127,IPPT_Results,7,FALSE)</f>
        <v>Within the Project Scope</v>
      </c>
      <c r="M127" s="34" t="b">
        <f t="shared" si="2"/>
        <v>0</v>
      </c>
      <c r="N127" s="51" t="s">
        <v>2253</v>
      </c>
      <c r="O127" s="39" t="s">
        <v>18</v>
      </c>
      <c r="P127" s="36" t="str">
        <f t="shared" si="3"/>
        <v>Unknown</v>
      </c>
      <c r="Q127" s="37" t="s">
        <v>83</v>
      </c>
      <c r="R127" s="16" t="s">
        <v>18</v>
      </c>
      <c r="S127" s="33" t="s">
        <v>2253</v>
      </c>
      <c r="T127" s="25"/>
      <c r="V127" s="25" t="s">
        <v>186</v>
      </c>
      <c r="W127" s="16"/>
      <c r="X127" s="25" t="s">
        <v>19</v>
      </c>
      <c r="Y127" s="16"/>
      <c r="Z127" s="25" t="s">
        <v>2154</v>
      </c>
    </row>
    <row r="128" spans="1:26" s="7" customFormat="1" x14ac:dyDescent="0.25">
      <c r="A128" s="32" t="s">
        <v>359</v>
      </c>
      <c r="B128" s="16" t="s">
        <v>360</v>
      </c>
      <c r="C128" s="16">
        <v>36954</v>
      </c>
      <c r="D128" s="16">
        <v>136814</v>
      </c>
      <c r="E128" s="33" t="s">
        <v>18</v>
      </c>
      <c r="F128" s="16"/>
      <c r="G128" s="16" t="s">
        <v>71</v>
      </c>
      <c r="H128" s="16" t="s">
        <v>86</v>
      </c>
      <c r="I128" s="34" t="s">
        <v>18</v>
      </c>
      <c r="J128" s="38" t="s">
        <v>18</v>
      </c>
      <c r="K128" s="38" t="s">
        <v>113</v>
      </c>
      <c r="L128" s="38" t="s">
        <v>113</v>
      </c>
      <c r="M128" s="34" t="b">
        <f t="shared" si="2"/>
        <v>0</v>
      </c>
      <c r="N128" s="52" t="s">
        <v>2255</v>
      </c>
      <c r="O128" s="39" t="s">
        <v>18</v>
      </c>
      <c r="P128" s="36" t="str">
        <f t="shared" si="3"/>
        <v>Unknown</v>
      </c>
      <c r="Q128" s="37" t="s">
        <v>19</v>
      </c>
      <c r="R128" s="16" t="s">
        <v>27</v>
      </c>
      <c r="S128" s="16" t="s">
        <v>2292</v>
      </c>
      <c r="T128" s="16" t="s">
        <v>2269</v>
      </c>
      <c r="U128" s="7" t="s">
        <v>2291</v>
      </c>
      <c r="V128" s="25" t="s">
        <v>76</v>
      </c>
      <c r="W128" s="16"/>
      <c r="X128" s="25" t="s">
        <v>83</v>
      </c>
      <c r="Y128" s="16"/>
      <c r="Z128" s="16"/>
    </row>
    <row r="129" spans="1:26" s="7" customFormat="1" x14ac:dyDescent="0.25">
      <c r="A129" s="40" t="s">
        <v>361</v>
      </c>
      <c r="B129" s="16" t="s">
        <v>362</v>
      </c>
      <c r="C129" s="16">
        <v>36956</v>
      </c>
      <c r="D129" s="16">
        <v>136816</v>
      </c>
      <c r="E129" s="33" t="s">
        <v>18</v>
      </c>
      <c r="F129" s="41"/>
      <c r="G129" s="16" t="s">
        <v>71</v>
      </c>
      <c r="H129" s="16" t="s">
        <v>86</v>
      </c>
      <c r="I129" s="34" t="s">
        <v>18</v>
      </c>
      <c r="J129" s="38" t="s">
        <v>18</v>
      </c>
      <c r="K129" s="38" t="s">
        <v>185</v>
      </c>
      <c r="L129" s="38" t="s">
        <v>185</v>
      </c>
      <c r="M129" s="34" t="b">
        <f t="shared" si="2"/>
        <v>0</v>
      </c>
      <c r="N129" s="52" t="s">
        <v>2254</v>
      </c>
      <c r="O129" s="39" t="s">
        <v>18</v>
      </c>
      <c r="P129" s="36" t="str">
        <f t="shared" si="3"/>
        <v>Unknown</v>
      </c>
      <c r="Q129" s="37" t="s">
        <v>19</v>
      </c>
      <c r="R129" s="42" t="s">
        <v>37</v>
      </c>
      <c r="S129" s="16" t="s">
        <v>2259</v>
      </c>
      <c r="T129" s="16" t="s">
        <v>2278</v>
      </c>
      <c r="U129" s="7" t="s">
        <v>2411</v>
      </c>
      <c r="V129" s="25" t="s">
        <v>76</v>
      </c>
      <c r="W129" s="42"/>
      <c r="X129" s="25" t="s">
        <v>83</v>
      </c>
      <c r="Y129" s="42"/>
      <c r="Z129" s="42"/>
    </row>
    <row r="130" spans="1:26" s="7" customFormat="1" x14ac:dyDescent="0.25">
      <c r="A130" s="26" t="s">
        <v>363</v>
      </c>
      <c r="B130" s="12" t="s">
        <v>364</v>
      </c>
      <c r="C130" s="12">
        <v>36958</v>
      </c>
      <c r="D130" s="12">
        <v>136818</v>
      </c>
      <c r="E130" s="14" t="s">
        <v>183</v>
      </c>
      <c r="F130" s="14" t="s">
        <v>184</v>
      </c>
      <c r="G130" s="12" t="s">
        <v>71</v>
      </c>
      <c r="H130" s="12" t="s">
        <v>72</v>
      </c>
      <c r="I130" t="s">
        <v>73</v>
      </c>
      <c r="J130" t="s">
        <v>365</v>
      </c>
      <c r="K130" t="s">
        <v>185</v>
      </c>
      <c r="L130" t="s">
        <v>185</v>
      </c>
      <c r="M130" s="34" t="b">
        <f t="shared" si="2"/>
        <v>0</v>
      </c>
      <c r="N130" s="51" t="s">
        <v>2253</v>
      </c>
      <c r="O130" s="1">
        <v>89</v>
      </c>
      <c r="P130" s="27" t="str">
        <f t="shared" si="3"/>
        <v>High</v>
      </c>
      <c r="Q130" s="13" t="s">
        <v>83</v>
      </c>
      <c r="R130" s="15" t="s">
        <v>366</v>
      </c>
      <c r="S130" s="33" t="s">
        <v>2253</v>
      </c>
      <c r="T130" s="14"/>
      <c r="V130" s="13" t="s">
        <v>186</v>
      </c>
      <c r="W130" s="16" t="s">
        <v>77</v>
      </c>
      <c r="X130" s="25" t="s">
        <v>83</v>
      </c>
      <c r="Y130" s="15"/>
      <c r="Z130" s="14" t="s">
        <v>367</v>
      </c>
    </row>
    <row r="131" spans="1:26" s="7" customFormat="1" x14ac:dyDescent="0.25">
      <c r="A131" s="32" t="s">
        <v>368</v>
      </c>
      <c r="B131" s="16" t="s">
        <v>369</v>
      </c>
      <c r="C131" s="16">
        <v>36962</v>
      </c>
      <c r="D131" s="16">
        <v>136823</v>
      </c>
      <c r="E131" s="33" t="s">
        <v>18</v>
      </c>
      <c r="F131" s="16"/>
      <c r="G131" s="16" t="s">
        <v>71</v>
      </c>
      <c r="H131" s="16" t="s">
        <v>72</v>
      </c>
      <c r="I131" s="34" t="s">
        <v>73</v>
      </c>
      <c r="J131" s="38" t="s">
        <v>18</v>
      </c>
      <c r="K131" s="38" t="s">
        <v>82</v>
      </c>
      <c r="L131" s="38" t="s">
        <v>82</v>
      </c>
      <c r="M131" s="34" t="b">
        <f t="shared" ref="M131:M194" si="4">NOT(L131=K131)</f>
        <v>0</v>
      </c>
      <c r="N131" s="51" t="s">
        <v>2253</v>
      </c>
      <c r="O131" s="39" t="s">
        <v>18</v>
      </c>
      <c r="P131" s="36" t="str">
        <f t="shared" si="3"/>
        <v>Unknown</v>
      </c>
      <c r="Q131" s="37" t="s">
        <v>19</v>
      </c>
      <c r="R131" s="16" t="s">
        <v>177</v>
      </c>
      <c r="S131" s="33" t="s">
        <v>2253</v>
      </c>
      <c r="T131" s="16"/>
      <c r="V131" s="25" t="s">
        <v>76</v>
      </c>
      <c r="W131" s="16" t="s">
        <v>77</v>
      </c>
      <c r="X131" s="25" t="s">
        <v>83</v>
      </c>
      <c r="Y131" s="16" t="s">
        <v>314</v>
      </c>
      <c r="Z131" s="16"/>
    </row>
    <row r="132" spans="1:26" s="7" customFormat="1" x14ac:dyDescent="0.25">
      <c r="A132" s="32" t="s">
        <v>370</v>
      </c>
      <c r="B132" s="16" t="s">
        <v>371</v>
      </c>
      <c r="C132" s="16">
        <v>36963</v>
      </c>
      <c r="D132" s="16">
        <v>136824</v>
      </c>
      <c r="E132" s="33" t="s">
        <v>18</v>
      </c>
      <c r="F132" s="16"/>
      <c r="G132" s="16" t="s">
        <v>71</v>
      </c>
      <c r="H132" s="16" t="s">
        <v>72</v>
      </c>
      <c r="I132" s="34" t="s">
        <v>144</v>
      </c>
      <c r="J132" s="34" t="s">
        <v>321</v>
      </c>
      <c r="K132" s="34" t="s">
        <v>75</v>
      </c>
      <c r="L132" s="34" t="s">
        <v>75</v>
      </c>
      <c r="M132" s="34" t="b">
        <f t="shared" si="4"/>
        <v>0</v>
      </c>
      <c r="N132" s="51" t="s">
        <v>2253</v>
      </c>
      <c r="O132" s="39" t="s">
        <v>18</v>
      </c>
      <c r="P132" s="36" t="str">
        <f t="shared" si="3"/>
        <v>Unknown</v>
      </c>
      <c r="Q132" s="37" t="s">
        <v>19</v>
      </c>
      <c r="R132" s="16" t="s">
        <v>27</v>
      </c>
      <c r="S132" s="33" t="s">
        <v>2253</v>
      </c>
      <c r="T132" s="16"/>
      <c r="V132" s="25" t="s">
        <v>76</v>
      </c>
      <c r="W132" s="16" t="s">
        <v>77</v>
      </c>
      <c r="X132" s="25" t="s">
        <v>83</v>
      </c>
      <c r="Y132" s="16" t="s">
        <v>372</v>
      </c>
      <c r="Z132" s="16"/>
    </row>
    <row r="133" spans="1:26" s="7" customFormat="1" x14ac:dyDescent="0.25">
      <c r="A133" s="32" t="s">
        <v>373</v>
      </c>
      <c r="B133" s="16" t="s">
        <v>374</v>
      </c>
      <c r="C133" s="16">
        <v>36966</v>
      </c>
      <c r="D133" s="16">
        <v>136827</v>
      </c>
      <c r="E133" s="33" t="s">
        <v>18</v>
      </c>
      <c r="F133" s="16"/>
      <c r="G133" s="16" t="s">
        <v>71</v>
      </c>
      <c r="H133" s="16" t="s">
        <v>86</v>
      </c>
      <c r="I133" s="34" t="s">
        <v>18</v>
      </c>
      <c r="J133" s="38" t="s">
        <v>18</v>
      </c>
      <c r="K133" s="38" t="s">
        <v>75</v>
      </c>
      <c r="L133" s="38" t="s">
        <v>75</v>
      </c>
      <c r="M133" s="34" t="b">
        <f t="shared" si="4"/>
        <v>0</v>
      </c>
      <c r="N133" s="51" t="s">
        <v>2253</v>
      </c>
      <c r="O133" s="39" t="s">
        <v>18</v>
      </c>
      <c r="P133" s="36" t="str">
        <f t="shared" si="3"/>
        <v>Unknown</v>
      </c>
      <c r="Q133" s="37" t="s">
        <v>19</v>
      </c>
      <c r="R133" s="16" t="s">
        <v>27</v>
      </c>
      <c r="S133" s="33" t="s">
        <v>2253</v>
      </c>
      <c r="T133" s="16"/>
      <c r="V133" s="25" t="s">
        <v>76</v>
      </c>
      <c r="W133" s="16"/>
      <c r="X133" s="25" t="s">
        <v>83</v>
      </c>
      <c r="Y133" s="16"/>
      <c r="Z133" s="16"/>
    </row>
    <row r="134" spans="1:26" s="7" customFormat="1" x14ac:dyDescent="0.25">
      <c r="A134" s="32" t="s">
        <v>375</v>
      </c>
      <c r="B134" s="16" t="s">
        <v>376</v>
      </c>
      <c r="C134" s="16">
        <v>36968</v>
      </c>
      <c r="D134" s="16">
        <v>136829</v>
      </c>
      <c r="E134" s="33" t="s">
        <v>18</v>
      </c>
      <c r="F134" s="16"/>
      <c r="G134" s="16" t="s">
        <v>71</v>
      </c>
      <c r="H134" s="16" t="s">
        <v>72</v>
      </c>
      <c r="I134" s="34" t="s">
        <v>73</v>
      </c>
      <c r="J134" s="38" t="s">
        <v>18</v>
      </c>
      <c r="K134" s="38" t="s">
        <v>82</v>
      </c>
      <c r="L134" s="38" t="s">
        <v>82</v>
      </c>
      <c r="M134" s="34" t="b">
        <f t="shared" si="4"/>
        <v>0</v>
      </c>
      <c r="N134" s="51" t="s">
        <v>2253</v>
      </c>
      <c r="O134" s="39" t="s">
        <v>18</v>
      </c>
      <c r="P134" s="36" t="str">
        <f t="shared" ref="P134:P197" si="5">IF(O134="NA","Unknown",IF(O134=0,"No habitat",IF(O134&lt;=10,"Low",IF(O134&lt;=30,"Moderate",IF(O134&gt;30,"High","Error")))))</f>
        <v>Unknown</v>
      </c>
      <c r="Q134" s="37" t="s">
        <v>19</v>
      </c>
      <c r="R134" s="16" t="s">
        <v>27</v>
      </c>
      <c r="S134" s="33" t="s">
        <v>2253</v>
      </c>
      <c r="T134" s="16"/>
      <c r="V134" s="25" t="s">
        <v>76</v>
      </c>
      <c r="W134" s="16" t="s">
        <v>77</v>
      </c>
      <c r="X134" s="25" t="s">
        <v>83</v>
      </c>
      <c r="Y134" s="16" t="s">
        <v>314</v>
      </c>
      <c r="Z134" s="16"/>
    </row>
    <row r="135" spans="1:26" s="7" customFormat="1" x14ac:dyDescent="0.25">
      <c r="A135" s="32" t="s">
        <v>377</v>
      </c>
      <c r="B135" s="16" t="s">
        <v>378</v>
      </c>
      <c r="C135" s="16">
        <v>36969</v>
      </c>
      <c r="D135" s="16">
        <v>136830</v>
      </c>
      <c r="E135" s="33" t="s">
        <v>18</v>
      </c>
      <c r="F135" s="16"/>
      <c r="G135" s="16" t="s">
        <v>71</v>
      </c>
      <c r="H135" s="16" t="s">
        <v>72</v>
      </c>
      <c r="I135" s="34" t="s">
        <v>144</v>
      </c>
      <c r="J135" s="34" t="s">
        <v>145</v>
      </c>
      <c r="K135" s="34" t="s">
        <v>75</v>
      </c>
      <c r="L135" s="34" t="s">
        <v>75</v>
      </c>
      <c r="M135" s="34" t="b">
        <f t="shared" si="4"/>
        <v>0</v>
      </c>
      <c r="N135" s="51" t="s">
        <v>2253</v>
      </c>
      <c r="O135" s="39" t="s">
        <v>18</v>
      </c>
      <c r="P135" s="36" t="str">
        <f t="shared" si="5"/>
        <v>Unknown</v>
      </c>
      <c r="Q135" s="37" t="s">
        <v>19</v>
      </c>
      <c r="R135" s="16" t="s">
        <v>27</v>
      </c>
      <c r="S135" s="33" t="s">
        <v>2253</v>
      </c>
      <c r="T135" s="16"/>
      <c r="V135" s="25" t="s">
        <v>76</v>
      </c>
      <c r="W135" s="16" t="s">
        <v>77</v>
      </c>
      <c r="X135" s="25" t="s">
        <v>83</v>
      </c>
      <c r="Y135" s="16" t="s">
        <v>372</v>
      </c>
      <c r="Z135" s="16"/>
    </row>
    <row r="136" spans="1:26" s="7" customFormat="1" x14ac:dyDescent="0.25">
      <c r="A136" s="26" t="s">
        <v>379</v>
      </c>
      <c r="B136" s="12" t="s">
        <v>380</v>
      </c>
      <c r="C136" s="12">
        <v>36972</v>
      </c>
      <c r="D136" s="12">
        <v>136834</v>
      </c>
      <c r="E136" s="14" t="s">
        <v>183</v>
      </c>
      <c r="F136" s="14" t="s">
        <v>184</v>
      </c>
      <c r="G136" s="12" t="s">
        <v>71</v>
      </c>
      <c r="H136" s="12" t="s">
        <v>72</v>
      </c>
      <c r="I136" t="s">
        <v>73</v>
      </c>
      <c r="J136" t="s">
        <v>346</v>
      </c>
      <c r="K136" t="s">
        <v>185</v>
      </c>
      <c r="L136" s="34" t="str">
        <f>VLOOKUP(A136,IPPT_Results,7,FALSE)</f>
        <v>&lt;1 mile (&lt;2 km)</v>
      </c>
      <c r="M136" s="34" t="b">
        <f t="shared" si="4"/>
        <v>1</v>
      </c>
      <c r="N136" s="34" t="s">
        <v>2421</v>
      </c>
      <c r="O136" s="1">
        <v>0</v>
      </c>
      <c r="P136" s="27" t="str">
        <f t="shared" si="5"/>
        <v>No habitat</v>
      </c>
      <c r="Q136" s="13" t="s">
        <v>19</v>
      </c>
      <c r="R136" s="15" t="s">
        <v>29</v>
      </c>
      <c r="S136" s="16" t="s">
        <v>2258</v>
      </c>
      <c r="T136" s="14"/>
      <c r="U136" s="7" t="s">
        <v>2420</v>
      </c>
      <c r="V136" s="13" t="s">
        <v>186</v>
      </c>
      <c r="W136" s="16" t="s">
        <v>77</v>
      </c>
      <c r="X136" s="25" t="s">
        <v>19</v>
      </c>
      <c r="Y136" s="15" t="s">
        <v>381</v>
      </c>
      <c r="Z136" s="14"/>
    </row>
    <row r="137" spans="1:26" s="7" customFormat="1" x14ac:dyDescent="0.25">
      <c r="A137" s="32" t="s">
        <v>382</v>
      </c>
      <c r="B137" s="16" t="s">
        <v>383</v>
      </c>
      <c r="C137" s="16">
        <v>780246</v>
      </c>
      <c r="D137" s="16">
        <v>772110</v>
      </c>
      <c r="E137" s="33" t="s">
        <v>18</v>
      </c>
      <c r="F137" s="16"/>
      <c r="G137" s="16" t="s">
        <v>71</v>
      </c>
      <c r="H137" s="16" t="s">
        <v>86</v>
      </c>
      <c r="I137" s="16" t="s">
        <v>73</v>
      </c>
      <c r="J137" s="34" t="s">
        <v>365</v>
      </c>
      <c r="K137" s="34" t="s">
        <v>185</v>
      </c>
      <c r="L137" s="34" t="s">
        <v>185</v>
      </c>
      <c r="M137" s="34" t="b">
        <f t="shared" si="4"/>
        <v>0</v>
      </c>
      <c r="N137" s="52" t="s">
        <v>2254</v>
      </c>
      <c r="O137" s="35">
        <v>31</v>
      </c>
      <c r="P137" s="36" t="str">
        <f t="shared" si="5"/>
        <v>High</v>
      </c>
      <c r="Q137" s="37" t="s">
        <v>83</v>
      </c>
      <c r="R137" s="16" t="s">
        <v>33</v>
      </c>
      <c r="S137" s="42" t="s">
        <v>2418</v>
      </c>
      <c r="T137" s="16" t="s">
        <v>2278</v>
      </c>
      <c r="U137" s="54" t="s">
        <v>2419</v>
      </c>
      <c r="V137" s="13" t="s">
        <v>186</v>
      </c>
      <c r="W137" s="16" t="s">
        <v>77</v>
      </c>
      <c r="X137" s="25" t="s">
        <v>83</v>
      </c>
      <c r="Y137" s="16"/>
      <c r="Z137" s="14" t="s">
        <v>384</v>
      </c>
    </row>
    <row r="138" spans="1:26" s="7" customFormat="1" x14ac:dyDescent="0.25">
      <c r="A138" s="26" t="s">
        <v>385</v>
      </c>
      <c r="B138" s="12" t="s">
        <v>383</v>
      </c>
      <c r="C138" s="12">
        <v>780711</v>
      </c>
      <c r="D138" s="12">
        <v>771179</v>
      </c>
      <c r="E138" s="14" t="s">
        <v>183</v>
      </c>
      <c r="F138" s="14"/>
      <c r="G138" s="12" t="s">
        <v>71</v>
      </c>
      <c r="H138" s="12" t="s">
        <v>72</v>
      </c>
      <c r="I138" t="s">
        <v>73</v>
      </c>
      <c r="J138" s="18" t="s">
        <v>18</v>
      </c>
      <c r="K138" s="18" t="s">
        <v>185</v>
      </c>
      <c r="L138" s="18" t="s">
        <v>185</v>
      </c>
      <c r="M138" s="34" t="b">
        <f t="shared" si="4"/>
        <v>0</v>
      </c>
      <c r="N138" s="51" t="s">
        <v>2253</v>
      </c>
      <c r="O138" s="17" t="s">
        <v>18</v>
      </c>
      <c r="P138" s="27" t="str">
        <f t="shared" si="5"/>
        <v>Unknown</v>
      </c>
      <c r="Q138" s="13" t="s">
        <v>83</v>
      </c>
      <c r="R138" s="15" t="s">
        <v>386</v>
      </c>
      <c r="S138" s="33" t="s">
        <v>2253</v>
      </c>
      <c r="T138" s="14"/>
      <c r="V138" s="13" t="s">
        <v>186</v>
      </c>
      <c r="W138" s="16" t="s">
        <v>77</v>
      </c>
      <c r="X138" s="25" t="s">
        <v>83</v>
      </c>
      <c r="Y138" s="15"/>
      <c r="Z138" s="14" t="s">
        <v>384</v>
      </c>
    </row>
    <row r="139" spans="1:26" s="7" customFormat="1" x14ac:dyDescent="0.25">
      <c r="A139" s="32" t="s">
        <v>387</v>
      </c>
      <c r="B139" s="16" t="s">
        <v>388</v>
      </c>
      <c r="C139" s="16">
        <v>780242</v>
      </c>
      <c r="D139" s="16">
        <v>772106</v>
      </c>
      <c r="E139" s="33" t="s">
        <v>18</v>
      </c>
      <c r="F139" s="16"/>
      <c r="G139" s="16" t="s">
        <v>71</v>
      </c>
      <c r="H139" s="16" t="s">
        <v>72</v>
      </c>
      <c r="I139" s="34" t="s">
        <v>73</v>
      </c>
      <c r="J139" s="38" t="s">
        <v>18</v>
      </c>
      <c r="K139" s="38" t="s">
        <v>82</v>
      </c>
      <c r="L139" s="38" t="s">
        <v>82</v>
      </c>
      <c r="M139" s="34" t="b">
        <f t="shared" si="4"/>
        <v>0</v>
      </c>
      <c r="N139" s="51" t="s">
        <v>2253</v>
      </c>
      <c r="O139" s="39" t="s">
        <v>18</v>
      </c>
      <c r="P139" s="36" t="str">
        <f t="shared" si="5"/>
        <v>Unknown</v>
      </c>
      <c r="Q139" s="37" t="s">
        <v>19</v>
      </c>
      <c r="R139" s="16" t="s">
        <v>24</v>
      </c>
      <c r="S139" s="33" t="s">
        <v>2253</v>
      </c>
      <c r="T139" s="16"/>
      <c r="V139" s="25" t="s">
        <v>76</v>
      </c>
      <c r="W139" s="16" t="s">
        <v>77</v>
      </c>
      <c r="X139" s="25" t="s">
        <v>83</v>
      </c>
      <c r="Y139" s="16" t="s">
        <v>314</v>
      </c>
      <c r="Z139" s="16"/>
    </row>
    <row r="140" spans="1:26" s="7" customFormat="1" x14ac:dyDescent="0.25">
      <c r="A140" s="32" t="s">
        <v>389</v>
      </c>
      <c r="B140" s="16" t="s">
        <v>390</v>
      </c>
      <c r="C140" s="16">
        <v>30045</v>
      </c>
      <c r="D140" s="16">
        <v>129041</v>
      </c>
      <c r="E140" s="33" t="s">
        <v>18</v>
      </c>
      <c r="F140" s="16"/>
      <c r="G140" s="16" t="s">
        <v>71</v>
      </c>
      <c r="H140" s="16" t="s">
        <v>86</v>
      </c>
      <c r="I140" s="34" t="s">
        <v>18</v>
      </c>
      <c r="J140" s="38" t="s">
        <v>18</v>
      </c>
      <c r="K140" s="38" t="s">
        <v>75</v>
      </c>
      <c r="L140" s="38" t="s">
        <v>75</v>
      </c>
      <c r="M140" s="34" t="b">
        <f t="shared" si="4"/>
        <v>0</v>
      </c>
      <c r="N140" s="51" t="s">
        <v>2253</v>
      </c>
      <c r="O140" s="39" t="s">
        <v>18</v>
      </c>
      <c r="P140" s="36" t="str">
        <f t="shared" si="5"/>
        <v>Unknown</v>
      </c>
      <c r="Q140" s="37" t="s">
        <v>19</v>
      </c>
      <c r="R140" s="16" t="s">
        <v>27</v>
      </c>
      <c r="S140" s="33" t="s">
        <v>2253</v>
      </c>
      <c r="T140" s="16"/>
      <c r="V140" s="25" t="s">
        <v>76</v>
      </c>
      <c r="W140" s="16"/>
      <c r="X140" s="25" t="s">
        <v>83</v>
      </c>
      <c r="Y140" s="16"/>
      <c r="Z140" s="16"/>
    </row>
    <row r="141" spans="1:26" s="7" customFormat="1" x14ac:dyDescent="0.25">
      <c r="A141" s="32" t="s">
        <v>391</v>
      </c>
      <c r="B141" s="16" t="s">
        <v>392</v>
      </c>
      <c r="C141" s="16">
        <v>780249</v>
      </c>
      <c r="D141" s="16">
        <v>772113</v>
      </c>
      <c r="E141" s="33" t="s">
        <v>18</v>
      </c>
      <c r="F141" s="16"/>
      <c r="G141" s="16" t="s">
        <v>71</v>
      </c>
      <c r="H141" s="16" t="s">
        <v>72</v>
      </c>
      <c r="I141" s="34" t="s">
        <v>106</v>
      </c>
      <c r="J141" s="38" t="s">
        <v>18</v>
      </c>
      <c r="K141" s="38" t="s">
        <v>75</v>
      </c>
      <c r="L141" s="38" t="s">
        <v>75</v>
      </c>
      <c r="M141" s="34" t="b">
        <f t="shared" si="4"/>
        <v>0</v>
      </c>
      <c r="N141" s="51" t="s">
        <v>2253</v>
      </c>
      <c r="O141" s="39" t="s">
        <v>18</v>
      </c>
      <c r="P141" s="36" t="str">
        <f t="shared" si="5"/>
        <v>Unknown</v>
      </c>
      <c r="Q141" s="37" t="s">
        <v>19</v>
      </c>
      <c r="R141" s="16" t="s">
        <v>27</v>
      </c>
      <c r="S141" s="33" t="s">
        <v>2253</v>
      </c>
      <c r="T141" s="16"/>
      <c r="V141" s="25" t="s">
        <v>76</v>
      </c>
      <c r="W141" s="16"/>
      <c r="X141" s="25" t="s">
        <v>83</v>
      </c>
      <c r="Y141" s="16"/>
      <c r="Z141" s="16"/>
    </row>
    <row r="142" spans="1:26" s="7" customFormat="1" x14ac:dyDescent="0.25">
      <c r="A142" s="32" t="s">
        <v>393</v>
      </c>
      <c r="B142" s="16" t="s">
        <v>394</v>
      </c>
      <c r="C142" s="16">
        <v>19954</v>
      </c>
      <c r="D142" s="16">
        <v>109551</v>
      </c>
      <c r="E142" s="33" t="s">
        <v>18</v>
      </c>
      <c r="F142" s="16"/>
      <c r="G142" s="16" t="s">
        <v>71</v>
      </c>
      <c r="H142" s="16" t="s">
        <v>86</v>
      </c>
      <c r="I142" s="34" t="s">
        <v>18</v>
      </c>
      <c r="J142" s="38" t="s">
        <v>18</v>
      </c>
      <c r="K142" s="38" t="s">
        <v>75</v>
      </c>
      <c r="L142" s="38" t="s">
        <v>75</v>
      </c>
      <c r="M142" s="34" t="b">
        <f t="shared" si="4"/>
        <v>0</v>
      </c>
      <c r="N142" s="51" t="s">
        <v>2253</v>
      </c>
      <c r="O142" s="39" t="s">
        <v>18</v>
      </c>
      <c r="P142" s="36" t="str">
        <f t="shared" si="5"/>
        <v>Unknown</v>
      </c>
      <c r="Q142" s="37" t="s">
        <v>19</v>
      </c>
      <c r="R142" s="16" t="s">
        <v>27</v>
      </c>
      <c r="S142" s="33" t="s">
        <v>2253</v>
      </c>
      <c r="T142" s="16"/>
      <c r="V142" s="25" t="s">
        <v>76</v>
      </c>
      <c r="W142" s="16"/>
      <c r="X142" s="25" t="s">
        <v>83</v>
      </c>
      <c r="Y142" s="16"/>
      <c r="Z142" s="16"/>
    </row>
    <row r="143" spans="1:26" s="7" customFormat="1" x14ac:dyDescent="0.25">
      <c r="A143" s="32" t="s">
        <v>395</v>
      </c>
      <c r="B143" s="16" t="s">
        <v>396</v>
      </c>
      <c r="C143" s="16">
        <v>523831</v>
      </c>
      <c r="D143" s="16">
        <v>202723</v>
      </c>
      <c r="E143" s="33" t="s">
        <v>18</v>
      </c>
      <c r="F143" s="16"/>
      <c r="G143" s="16" t="s">
        <v>71</v>
      </c>
      <c r="H143" s="16" t="s">
        <v>86</v>
      </c>
      <c r="I143" s="34" t="s">
        <v>18</v>
      </c>
      <c r="J143" s="38" t="s">
        <v>18</v>
      </c>
      <c r="K143" s="38" t="s">
        <v>113</v>
      </c>
      <c r="L143" s="38" t="s">
        <v>113</v>
      </c>
      <c r="M143" s="34" t="b">
        <f t="shared" si="4"/>
        <v>0</v>
      </c>
      <c r="N143" s="52" t="s">
        <v>2255</v>
      </c>
      <c r="O143" s="39" t="s">
        <v>18</v>
      </c>
      <c r="P143" s="36" t="str">
        <f t="shared" si="5"/>
        <v>Unknown</v>
      </c>
      <c r="Q143" s="37" t="s">
        <v>19</v>
      </c>
      <c r="R143" s="16" t="s">
        <v>27</v>
      </c>
      <c r="S143" s="16" t="s">
        <v>2294</v>
      </c>
      <c r="T143" s="16" t="s">
        <v>2269</v>
      </c>
      <c r="U143" s="7" t="s">
        <v>2293</v>
      </c>
      <c r="V143" s="25" t="s">
        <v>76</v>
      </c>
      <c r="W143" s="16"/>
      <c r="X143" s="25" t="s">
        <v>83</v>
      </c>
      <c r="Y143" s="16"/>
      <c r="Z143" s="16"/>
    </row>
    <row r="144" spans="1:26" s="7" customFormat="1" x14ac:dyDescent="0.25">
      <c r="A144" s="32" t="s">
        <v>397</v>
      </c>
      <c r="B144" s="16" t="s">
        <v>398</v>
      </c>
      <c r="C144" s="16">
        <v>19955</v>
      </c>
      <c r="D144" s="16">
        <v>109562</v>
      </c>
      <c r="E144" s="33" t="s">
        <v>18</v>
      </c>
      <c r="F144" s="16"/>
      <c r="G144" s="16" t="s">
        <v>71</v>
      </c>
      <c r="H144" s="16" t="s">
        <v>86</v>
      </c>
      <c r="I144" s="34" t="s">
        <v>18</v>
      </c>
      <c r="J144" s="38" t="s">
        <v>18</v>
      </c>
      <c r="K144" s="38" t="s">
        <v>75</v>
      </c>
      <c r="L144" s="38" t="s">
        <v>75</v>
      </c>
      <c r="M144" s="34" t="b">
        <f t="shared" si="4"/>
        <v>0</v>
      </c>
      <c r="N144" s="51" t="s">
        <v>2253</v>
      </c>
      <c r="O144" s="39" t="s">
        <v>18</v>
      </c>
      <c r="P144" s="36" t="str">
        <f t="shared" si="5"/>
        <v>Unknown</v>
      </c>
      <c r="Q144" s="37" t="s">
        <v>19</v>
      </c>
      <c r="R144" s="16" t="s">
        <v>27</v>
      </c>
      <c r="S144" s="33" t="s">
        <v>2253</v>
      </c>
      <c r="T144" s="16"/>
      <c r="V144" s="25" t="s">
        <v>76</v>
      </c>
      <c r="W144" s="16"/>
      <c r="X144" s="25" t="s">
        <v>83</v>
      </c>
      <c r="Y144" s="16"/>
      <c r="Z144" s="16"/>
    </row>
    <row r="145" spans="1:26" s="7" customFormat="1" x14ac:dyDescent="0.25">
      <c r="A145" s="32" t="s">
        <v>399</v>
      </c>
      <c r="B145" s="16" t="s">
        <v>400</v>
      </c>
      <c r="C145" s="16">
        <v>19961</v>
      </c>
      <c r="D145" s="16">
        <v>110294</v>
      </c>
      <c r="E145" s="33" t="s">
        <v>18</v>
      </c>
      <c r="F145" s="16"/>
      <c r="G145" s="16" t="s">
        <v>71</v>
      </c>
      <c r="H145" s="16" t="s">
        <v>81</v>
      </c>
      <c r="I145" s="34" t="s">
        <v>18</v>
      </c>
      <c r="J145" s="38" t="s">
        <v>18</v>
      </c>
      <c r="K145" s="38" t="s">
        <v>75</v>
      </c>
      <c r="L145" s="38" t="s">
        <v>75</v>
      </c>
      <c r="M145" s="34" t="b">
        <f t="shared" si="4"/>
        <v>0</v>
      </c>
      <c r="N145" s="51" t="s">
        <v>2253</v>
      </c>
      <c r="O145" s="39" t="s">
        <v>18</v>
      </c>
      <c r="P145" s="36" t="str">
        <f t="shared" si="5"/>
        <v>Unknown</v>
      </c>
      <c r="Q145" s="37" t="s">
        <v>19</v>
      </c>
      <c r="R145" s="16" t="s">
        <v>27</v>
      </c>
      <c r="S145" s="33" t="s">
        <v>2253</v>
      </c>
      <c r="T145" s="16"/>
      <c r="V145" s="25" t="s">
        <v>76</v>
      </c>
      <c r="W145" s="16"/>
      <c r="X145" s="25" t="s">
        <v>83</v>
      </c>
      <c r="Y145" s="16"/>
      <c r="Z145" s="16"/>
    </row>
    <row r="146" spans="1:26" s="7" customFormat="1" x14ac:dyDescent="0.25">
      <c r="A146" s="32" t="s">
        <v>401</v>
      </c>
      <c r="B146" s="16" t="s">
        <v>402</v>
      </c>
      <c r="C146" s="16">
        <v>19966</v>
      </c>
      <c r="D146" s="16">
        <v>110349</v>
      </c>
      <c r="E146" s="33" t="s">
        <v>18</v>
      </c>
      <c r="F146" s="16"/>
      <c r="G146" s="16" t="s">
        <v>71</v>
      </c>
      <c r="H146" s="16" t="s">
        <v>86</v>
      </c>
      <c r="I146" s="34" t="s">
        <v>18</v>
      </c>
      <c r="J146" s="38" t="s">
        <v>18</v>
      </c>
      <c r="K146" s="38" t="s">
        <v>75</v>
      </c>
      <c r="L146" s="38" t="s">
        <v>75</v>
      </c>
      <c r="M146" s="34" t="b">
        <f t="shared" si="4"/>
        <v>0</v>
      </c>
      <c r="N146" s="51" t="s">
        <v>2253</v>
      </c>
      <c r="O146" s="39" t="s">
        <v>18</v>
      </c>
      <c r="P146" s="36" t="str">
        <f t="shared" si="5"/>
        <v>Unknown</v>
      </c>
      <c r="Q146" s="37" t="s">
        <v>19</v>
      </c>
      <c r="R146" s="16" t="s">
        <v>27</v>
      </c>
      <c r="S146" s="33" t="s">
        <v>2253</v>
      </c>
      <c r="T146" s="16"/>
      <c r="V146" s="25" t="s">
        <v>76</v>
      </c>
      <c r="W146" s="16"/>
      <c r="X146" s="25" t="s">
        <v>83</v>
      </c>
      <c r="Y146" s="16"/>
      <c r="Z146" s="16"/>
    </row>
    <row r="147" spans="1:26" s="7" customFormat="1" x14ac:dyDescent="0.25">
      <c r="A147" s="32" t="s">
        <v>403</v>
      </c>
      <c r="B147" s="16" t="s">
        <v>404</v>
      </c>
      <c r="C147" s="16">
        <v>34429</v>
      </c>
      <c r="D147" s="16">
        <v>135308</v>
      </c>
      <c r="E147" s="33" t="s">
        <v>18</v>
      </c>
      <c r="F147" s="16"/>
      <c r="G147" s="16" t="s">
        <v>71</v>
      </c>
      <c r="H147" s="16" t="s">
        <v>81</v>
      </c>
      <c r="I147" s="34" t="s">
        <v>18</v>
      </c>
      <c r="J147" s="38" t="s">
        <v>18</v>
      </c>
      <c r="K147" s="38" t="s">
        <v>82</v>
      </c>
      <c r="L147" s="38" t="s">
        <v>82</v>
      </c>
      <c r="M147" s="34" t="b">
        <f t="shared" si="4"/>
        <v>0</v>
      </c>
      <c r="N147" s="51" t="s">
        <v>2253</v>
      </c>
      <c r="O147" s="39" t="s">
        <v>18</v>
      </c>
      <c r="P147" s="36" t="str">
        <f t="shared" si="5"/>
        <v>Unknown</v>
      </c>
      <c r="Q147" s="37" t="s">
        <v>19</v>
      </c>
      <c r="R147" s="16" t="s">
        <v>24</v>
      </c>
      <c r="S147" s="33" t="s">
        <v>2253</v>
      </c>
      <c r="T147" s="16"/>
      <c r="V147" s="25" t="s">
        <v>76</v>
      </c>
      <c r="W147" s="16"/>
      <c r="X147" s="25" t="s">
        <v>83</v>
      </c>
      <c r="Y147" s="16"/>
      <c r="Z147" s="16"/>
    </row>
    <row r="148" spans="1:26" s="7" customFormat="1" x14ac:dyDescent="0.25">
      <c r="A148" s="32" t="s">
        <v>405</v>
      </c>
      <c r="B148" s="16" t="s">
        <v>406</v>
      </c>
      <c r="C148" s="16">
        <v>508022</v>
      </c>
      <c r="D148" s="16">
        <v>169544</v>
      </c>
      <c r="E148" s="33" t="s">
        <v>18</v>
      </c>
      <c r="F148" s="16"/>
      <c r="G148" s="16" t="s">
        <v>71</v>
      </c>
      <c r="H148" s="16" t="s">
        <v>81</v>
      </c>
      <c r="I148" s="34" t="s">
        <v>18</v>
      </c>
      <c r="J148" s="38" t="s">
        <v>18</v>
      </c>
      <c r="K148" s="38" t="s">
        <v>75</v>
      </c>
      <c r="L148" s="38" t="s">
        <v>75</v>
      </c>
      <c r="M148" s="34" t="b">
        <f t="shared" si="4"/>
        <v>0</v>
      </c>
      <c r="N148" s="51" t="s">
        <v>2253</v>
      </c>
      <c r="O148" s="39" t="s">
        <v>18</v>
      </c>
      <c r="P148" s="36" t="str">
        <f t="shared" si="5"/>
        <v>Unknown</v>
      </c>
      <c r="Q148" s="37" t="s">
        <v>19</v>
      </c>
      <c r="R148" s="16" t="s">
        <v>27</v>
      </c>
      <c r="S148" s="33" t="s">
        <v>2253</v>
      </c>
      <c r="T148" s="16"/>
      <c r="V148" s="25" t="s">
        <v>76</v>
      </c>
      <c r="W148" s="16"/>
      <c r="X148" s="25" t="s">
        <v>83</v>
      </c>
      <c r="Y148" s="16"/>
      <c r="Z148" s="16"/>
    </row>
    <row r="149" spans="1:26" s="7" customFormat="1" x14ac:dyDescent="0.25">
      <c r="A149" s="32" t="s">
        <v>407</v>
      </c>
      <c r="B149" s="16" t="s">
        <v>408</v>
      </c>
      <c r="C149" s="16">
        <v>501374</v>
      </c>
      <c r="D149" s="16">
        <v>151898</v>
      </c>
      <c r="E149" s="33" t="s">
        <v>18</v>
      </c>
      <c r="F149" s="16"/>
      <c r="G149" s="16" t="s">
        <v>71</v>
      </c>
      <c r="H149" s="16" t="s">
        <v>86</v>
      </c>
      <c r="I149" s="34" t="s">
        <v>18</v>
      </c>
      <c r="J149" s="38" t="s">
        <v>18</v>
      </c>
      <c r="K149" s="38" t="s">
        <v>75</v>
      </c>
      <c r="L149" s="38" t="s">
        <v>75</v>
      </c>
      <c r="M149" s="34" t="b">
        <f t="shared" si="4"/>
        <v>0</v>
      </c>
      <c r="N149" s="51" t="s">
        <v>2253</v>
      </c>
      <c r="O149" s="39" t="s">
        <v>18</v>
      </c>
      <c r="P149" s="36" t="str">
        <f t="shared" si="5"/>
        <v>Unknown</v>
      </c>
      <c r="Q149" s="37" t="s">
        <v>19</v>
      </c>
      <c r="R149" s="16" t="s">
        <v>27</v>
      </c>
      <c r="S149" s="33" t="s">
        <v>2253</v>
      </c>
      <c r="T149" s="16"/>
      <c r="V149" s="25" t="s">
        <v>76</v>
      </c>
      <c r="W149" s="16"/>
      <c r="X149" s="25" t="s">
        <v>83</v>
      </c>
      <c r="Y149" s="16"/>
      <c r="Z149" s="16"/>
    </row>
    <row r="150" spans="1:26" s="7" customFormat="1" x14ac:dyDescent="0.25">
      <c r="A150" s="32" t="s">
        <v>409</v>
      </c>
      <c r="B150" s="16" t="s">
        <v>410</v>
      </c>
      <c r="C150" s="16">
        <v>501481</v>
      </c>
      <c r="D150" s="16">
        <v>153799</v>
      </c>
      <c r="E150" s="33" t="s">
        <v>18</v>
      </c>
      <c r="F150" s="16"/>
      <c r="G150" s="16" t="s">
        <v>71</v>
      </c>
      <c r="H150" s="16" t="s">
        <v>86</v>
      </c>
      <c r="I150" s="34" t="s">
        <v>18</v>
      </c>
      <c r="J150" s="38" t="s">
        <v>18</v>
      </c>
      <c r="K150" s="38" t="s">
        <v>75</v>
      </c>
      <c r="L150" s="38" t="s">
        <v>75</v>
      </c>
      <c r="M150" s="34" t="b">
        <f t="shared" si="4"/>
        <v>0</v>
      </c>
      <c r="N150" s="51" t="s">
        <v>2253</v>
      </c>
      <c r="O150" s="39" t="s">
        <v>18</v>
      </c>
      <c r="P150" s="36" t="str">
        <f t="shared" si="5"/>
        <v>Unknown</v>
      </c>
      <c r="Q150" s="37" t="s">
        <v>19</v>
      </c>
      <c r="R150" s="16" t="s">
        <v>27</v>
      </c>
      <c r="S150" s="33" t="s">
        <v>2253</v>
      </c>
      <c r="T150" s="16"/>
      <c r="V150" s="25" t="s">
        <v>76</v>
      </c>
      <c r="W150" s="16"/>
      <c r="X150" s="25" t="s">
        <v>83</v>
      </c>
      <c r="Y150" s="16"/>
      <c r="Z150" s="16"/>
    </row>
    <row r="151" spans="1:26" s="7" customFormat="1" x14ac:dyDescent="0.25">
      <c r="A151" s="32" t="s">
        <v>411</v>
      </c>
      <c r="B151" s="16" t="s">
        <v>412</v>
      </c>
      <c r="C151" s="16">
        <v>20592</v>
      </c>
      <c r="D151" s="16">
        <v>117716</v>
      </c>
      <c r="E151" s="33" t="s">
        <v>18</v>
      </c>
      <c r="F151" s="16"/>
      <c r="G151" s="16" t="s">
        <v>71</v>
      </c>
      <c r="H151" s="16" t="s">
        <v>86</v>
      </c>
      <c r="I151" s="34" t="s">
        <v>18</v>
      </c>
      <c r="J151" s="38" t="s">
        <v>18</v>
      </c>
      <c r="K151" s="38" t="s">
        <v>75</v>
      </c>
      <c r="L151" s="38" t="s">
        <v>75</v>
      </c>
      <c r="M151" s="34" t="b">
        <f t="shared" si="4"/>
        <v>0</v>
      </c>
      <c r="N151" s="51" t="s">
        <v>2253</v>
      </c>
      <c r="O151" s="39" t="s">
        <v>18</v>
      </c>
      <c r="P151" s="36" t="str">
        <f t="shared" si="5"/>
        <v>Unknown</v>
      </c>
      <c r="Q151" s="37" t="s">
        <v>19</v>
      </c>
      <c r="R151" s="16" t="s">
        <v>27</v>
      </c>
      <c r="S151" s="33" t="s">
        <v>2253</v>
      </c>
      <c r="T151" s="16"/>
      <c r="V151" s="25" t="s">
        <v>76</v>
      </c>
      <c r="W151" s="16"/>
      <c r="X151" s="25" t="s">
        <v>83</v>
      </c>
      <c r="Y151" s="16"/>
      <c r="Z151" s="16"/>
    </row>
    <row r="152" spans="1:26" s="7" customFormat="1" x14ac:dyDescent="0.25">
      <c r="A152" s="32" t="s">
        <v>413</v>
      </c>
      <c r="B152" s="16" t="s">
        <v>414</v>
      </c>
      <c r="C152" s="16">
        <v>20634</v>
      </c>
      <c r="D152" s="16">
        <v>120861</v>
      </c>
      <c r="E152" s="33" t="s">
        <v>18</v>
      </c>
      <c r="F152" s="16"/>
      <c r="G152" s="16" t="s">
        <v>71</v>
      </c>
      <c r="H152" s="16" t="s">
        <v>81</v>
      </c>
      <c r="I152" s="34" t="s">
        <v>18</v>
      </c>
      <c r="J152" s="38" t="s">
        <v>18</v>
      </c>
      <c r="K152" s="38" t="s">
        <v>82</v>
      </c>
      <c r="L152" s="38" t="s">
        <v>82</v>
      </c>
      <c r="M152" s="34" t="b">
        <f t="shared" si="4"/>
        <v>0</v>
      </c>
      <c r="N152" s="51" t="s">
        <v>2253</v>
      </c>
      <c r="O152" s="39" t="s">
        <v>18</v>
      </c>
      <c r="P152" s="36" t="str">
        <f t="shared" si="5"/>
        <v>Unknown</v>
      </c>
      <c r="Q152" s="37" t="s">
        <v>19</v>
      </c>
      <c r="R152" s="16" t="s">
        <v>27</v>
      </c>
      <c r="S152" s="33" t="s">
        <v>2253</v>
      </c>
      <c r="T152" s="16"/>
      <c r="V152" s="25" t="s">
        <v>76</v>
      </c>
      <c r="W152" s="16"/>
      <c r="X152" s="25" t="s">
        <v>83</v>
      </c>
      <c r="Y152" s="16"/>
      <c r="Z152" s="16"/>
    </row>
    <row r="153" spans="1:26" s="7" customFormat="1" x14ac:dyDescent="0.25">
      <c r="A153" s="26" t="s">
        <v>415</v>
      </c>
      <c r="B153" s="12" t="s">
        <v>416</v>
      </c>
      <c r="C153" s="12">
        <v>37029</v>
      </c>
      <c r="D153" s="12">
        <v>137296</v>
      </c>
      <c r="E153" s="14" t="s">
        <v>183</v>
      </c>
      <c r="F153" s="14" t="s">
        <v>184</v>
      </c>
      <c r="G153" s="12" t="s">
        <v>71</v>
      </c>
      <c r="H153" s="12" t="s">
        <v>72</v>
      </c>
      <c r="I153" t="s">
        <v>73</v>
      </c>
      <c r="J153" t="s">
        <v>346</v>
      </c>
      <c r="K153" t="s">
        <v>185</v>
      </c>
      <c r="L153" s="34" t="str">
        <f>VLOOKUP(A153,IPPT_Results,7,FALSE)</f>
        <v>Within the Project Scope</v>
      </c>
      <c r="M153" s="34" t="b">
        <f t="shared" si="4"/>
        <v>0</v>
      </c>
      <c r="N153" s="51" t="s">
        <v>2253</v>
      </c>
      <c r="O153" s="1">
        <v>74</v>
      </c>
      <c r="P153" s="27" t="str">
        <f t="shared" si="5"/>
        <v>High</v>
      </c>
      <c r="Q153" s="13" t="s">
        <v>19</v>
      </c>
      <c r="R153" s="15" t="s">
        <v>366</v>
      </c>
      <c r="S153" s="33" t="s">
        <v>2253</v>
      </c>
      <c r="T153" s="14"/>
      <c r="V153" s="13" t="s">
        <v>186</v>
      </c>
      <c r="W153" s="16" t="s">
        <v>77</v>
      </c>
      <c r="X153" s="25" t="s">
        <v>19</v>
      </c>
      <c r="Y153" s="15" t="s">
        <v>417</v>
      </c>
      <c r="Z153" s="14"/>
    </row>
    <row r="154" spans="1:26" s="7" customFormat="1" x14ac:dyDescent="0.25">
      <c r="A154" s="32" t="s">
        <v>418</v>
      </c>
      <c r="B154" s="16" t="s">
        <v>419</v>
      </c>
      <c r="C154" s="16">
        <v>23099</v>
      </c>
      <c r="D154" s="16">
        <v>124508</v>
      </c>
      <c r="E154" s="33" t="s">
        <v>18</v>
      </c>
      <c r="F154" s="16"/>
      <c r="G154" s="16" t="s">
        <v>71</v>
      </c>
      <c r="H154" s="16" t="s">
        <v>86</v>
      </c>
      <c r="I154" s="34" t="s">
        <v>18</v>
      </c>
      <c r="J154" s="38" t="s">
        <v>18</v>
      </c>
      <c r="K154" s="38" t="s">
        <v>113</v>
      </c>
      <c r="L154" s="38" t="s">
        <v>113</v>
      </c>
      <c r="M154" s="34" t="b">
        <f t="shared" si="4"/>
        <v>0</v>
      </c>
      <c r="N154" s="52" t="s">
        <v>2255</v>
      </c>
      <c r="O154" s="35">
        <v>1</v>
      </c>
      <c r="P154" s="36" t="str">
        <f t="shared" si="5"/>
        <v>Low</v>
      </c>
      <c r="Q154" s="37" t="s">
        <v>19</v>
      </c>
      <c r="R154" s="16" t="s">
        <v>27</v>
      </c>
      <c r="S154" s="16" t="s">
        <v>2296</v>
      </c>
      <c r="T154" s="54" t="s">
        <v>2268</v>
      </c>
      <c r="U154" s="7" t="s">
        <v>2295</v>
      </c>
      <c r="V154" s="25" t="s">
        <v>76</v>
      </c>
      <c r="W154" s="16"/>
      <c r="X154" s="25" t="s">
        <v>83</v>
      </c>
      <c r="Y154" s="16"/>
      <c r="Z154" s="16"/>
    </row>
    <row r="155" spans="1:26" s="7" customFormat="1" x14ac:dyDescent="0.25">
      <c r="A155" s="32" t="s">
        <v>420</v>
      </c>
      <c r="B155" s="16" t="s">
        <v>421</v>
      </c>
      <c r="C155" s="16">
        <v>36763</v>
      </c>
      <c r="D155" s="16">
        <v>135800</v>
      </c>
      <c r="E155" s="33" t="s">
        <v>18</v>
      </c>
      <c r="F155" s="16"/>
      <c r="G155" s="16" t="s">
        <v>71</v>
      </c>
      <c r="H155" s="16" t="s">
        <v>86</v>
      </c>
      <c r="I155" s="34" t="s">
        <v>18</v>
      </c>
      <c r="J155" s="38" t="s">
        <v>18</v>
      </c>
      <c r="K155" s="38" t="s">
        <v>75</v>
      </c>
      <c r="L155" s="38" t="s">
        <v>75</v>
      </c>
      <c r="M155" s="34" t="b">
        <f t="shared" si="4"/>
        <v>0</v>
      </c>
      <c r="N155" s="51" t="s">
        <v>2253</v>
      </c>
      <c r="O155" s="39" t="s">
        <v>18</v>
      </c>
      <c r="P155" s="36" t="str">
        <f t="shared" si="5"/>
        <v>Unknown</v>
      </c>
      <c r="Q155" s="37" t="s">
        <v>19</v>
      </c>
      <c r="R155" s="16" t="s">
        <v>27</v>
      </c>
      <c r="S155" s="33" t="s">
        <v>2253</v>
      </c>
      <c r="T155" s="16"/>
      <c r="V155" s="25" t="s">
        <v>76</v>
      </c>
      <c r="W155" s="16"/>
      <c r="X155" s="25" t="s">
        <v>83</v>
      </c>
      <c r="Y155" s="16"/>
      <c r="Z155" s="16"/>
    </row>
    <row r="156" spans="1:26" s="7" customFormat="1" x14ac:dyDescent="0.25">
      <c r="A156" s="26" t="s">
        <v>422</v>
      </c>
      <c r="B156" s="12" t="s">
        <v>423</v>
      </c>
      <c r="C156" s="12">
        <v>36335</v>
      </c>
      <c r="D156" s="12">
        <v>139500</v>
      </c>
      <c r="E156" s="14" t="s">
        <v>183</v>
      </c>
      <c r="F156" s="14" t="s">
        <v>184</v>
      </c>
      <c r="G156" s="12" t="s">
        <v>71</v>
      </c>
      <c r="H156" s="12" t="s">
        <v>72</v>
      </c>
      <c r="I156" t="s">
        <v>106</v>
      </c>
      <c r="J156" t="s">
        <v>107</v>
      </c>
      <c r="K156" t="s">
        <v>185</v>
      </c>
      <c r="L156" s="34" t="str">
        <f>VLOOKUP(A156,IPPT_Results,7,FALSE)</f>
        <v>Within the Project Scope</v>
      </c>
      <c r="M156" s="34" t="b">
        <f t="shared" si="4"/>
        <v>0</v>
      </c>
      <c r="N156" s="51" t="s">
        <v>2253</v>
      </c>
      <c r="O156" s="1">
        <v>88</v>
      </c>
      <c r="P156" s="27" t="str">
        <f t="shared" si="5"/>
        <v>High</v>
      </c>
      <c r="Q156" s="13" t="s">
        <v>19</v>
      </c>
      <c r="R156" s="15" t="s">
        <v>366</v>
      </c>
      <c r="S156" s="33" t="s">
        <v>2253</v>
      </c>
      <c r="T156" s="14"/>
      <c r="V156" s="13" t="s">
        <v>186</v>
      </c>
      <c r="W156" s="16" t="s">
        <v>77</v>
      </c>
      <c r="X156" s="25" t="s">
        <v>19</v>
      </c>
      <c r="Y156" s="15"/>
      <c r="Z156" s="14"/>
    </row>
    <row r="157" spans="1:26" s="7" customFormat="1" x14ac:dyDescent="0.25">
      <c r="A157" s="32" t="s">
        <v>424</v>
      </c>
      <c r="B157" s="16" t="s">
        <v>425</v>
      </c>
      <c r="C157" s="16">
        <v>36394</v>
      </c>
      <c r="D157" s="16">
        <v>140096</v>
      </c>
      <c r="E157" s="33" t="s">
        <v>18</v>
      </c>
      <c r="F157" s="16"/>
      <c r="G157" s="16" t="s">
        <v>71</v>
      </c>
      <c r="H157" s="16" t="s">
        <v>86</v>
      </c>
      <c r="I157" s="34" t="s">
        <v>18</v>
      </c>
      <c r="J157" s="38" t="s">
        <v>18</v>
      </c>
      <c r="K157" s="38" t="s">
        <v>75</v>
      </c>
      <c r="L157" s="34" t="str">
        <f>VLOOKUP(A157,IPPT_Results,7,FALSE)</f>
        <v>&lt;50 miles (&lt;80 km)</v>
      </c>
      <c r="M157" s="34" t="b">
        <f t="shared" si="4"/>
        <v>0</v>
      </c>
      <c r="N157" s="51" t="s">
        <v>2253</v>
      </c>
      <c r="O157" s="39" t="s">
        <v>18</v>
      </c>
      <c r="P157" s="36" t="str">
        <f t="shared" si="5"/>
        <v>Unknown</v>
      </c>
      <c r="Q157" s="37" t="s">
        <v>19</v>
      </c>
      <c r="R157" s="16" t="s">
        <v>27</v>
      </c>
      <c r="S157" s="33" t="s">
        <v>2253</v>
      </c>
      <c r="T157" s="16"/>
      <c r="V157" s="25" t="s">
        <v>76</v>
      </c>
      <c r="W157" s="16"/>
      <c r="X157" s="25" t="s">
        <v>19</v>
      </c>
      <c r="Y157" s="16"/>
      <c r="Z157" s="16"/>
    </row>
    <row r="158" spans="1:26" s="7" customFormat="1" x14ac:dyDescent="0.25">
      <c r="A158" s="40" t="s">
        <v>426</v>
      </c>
      <c r="B158" s="16" t="s">
        <v>427</v>
      </c>
      <c r="C158" s="16">
        <v>36428</v>
      </c>
      <c r="D158" s="16">
        <v>140134</v>
      </c>
      <c r="E158" s="33" t="s">
        <v>18</v>
      </c>
      <c r="F158" s="41"/>
      <c r="G158" s="16" t="s">
        <v>71</v>
      </c>
      <c r="H158" s="16" t="s">
        <v>72</v>
      </c>
      <c r="I158" s="34" t="s">
        <v>106</v>
      </c>
      <c r="J158" s="38" t="s">
        <v>18</v>
      </c>
      <c r="K158" s="38" t="s">
        <v>185</v>
      </c>
      <c r="L158" s="34" t="str">
        <f>VLOOKUP(A158,IPPT_Results,7,FALSE)</f>
        <v>Within the Project Scope</v>
      </c>
      <c r="M158" s="34" t="b">
        <f t="shared" si="4"/>
        <v>0</v>
      </c>
      <c r="N158" s="52" t="s">
        <v>2254</v>
      </c>
      <c r="O158" s="35">
        <v>84</v>
      </c>
      <c r="P158" s="36" t="str">
        <f t="shared" si="5"/>
        <v>High</v>
      </c>
      <c r="Q158" s="37" t="s">
        <v>19</v>
      </c>
      <c r="R158" s="42" t="s">
        <v>428</v>
      </c>
      <c r="S158" s="16" t="s">
        <v>2259</v>
      </c>
      <c r="T158" s="16" t="s">
        <v>2278</v>
      </c>
      <c r="U158" s="7" t="s">
        <v>2411</v>
      </c>
      <c r="V158" s="13" t="s">
        <v>186</v>
      </c>
      <c r="W158" s="16" t="s">
        <v>77</v>
      </c>
      <c r="X158" s="25" t="s">
        <v>19</v>
      </c>
      <c r="Y158" s="42"/>
      <c r="Z158" s="41"/>
    </row>
    <row r="159" spans="1:26" s="7" customFormat="1" x14ac:dyDescent="0.25">
      <c r="A159" s="32" t="s">
        <v>429</v>
      </c>
      <c r="B159" s="16" t="s">
        <v>430</v>
      </c>
      <c r="C159" s="16">
        <v>22356</v>
      </c>
      <c r="D159" s="16">
        <v>118470</v>
      </c>
      <c r="E159" s="33" t="s">
        <v>18</v>
      </c>
      <c r="F159" s="16"/>
      <c r="G159" s="16" t="s">
        <v>71</v>
      </c>
      <c r="H159" s="16" t="s">
        <v>86</v>
      </c>
      <c r="I159" s="34" t="s">
        <v>18</v>
      </c>
      <c r="J159" s="38" t="s">
        <v>18</v>
      </c>
      <c r="K159" s="38" t="s">
        <v>82</v>
      </c>
      <c r="L159" s="38" t="s">
        <v>82</v>
      </c>
      <c r="M159" s="34" t="b">
        <f t="shared" si="4"/>
        <v>0</v>
      </c>
      <c r="N159" s="51" t="s">
        <v>2253</v>
      </c>
      <c r="O159" s="39" t="s">
        <v>18</v>
      </c>
      <c r="P159" s="36" t="str">
        <f t="shared" si="5"/>
        <v>Unknown</v>
      </c>
      <c r="Q159" s="37" t="s">
        <v>19</v>
      </c>
      <c r="R159" s="16" t="s">
        <v>27</v>
      </c>
      <c r="S159" s="33" t="s">
        <v>2253</v>
      </c>
      <c r="T159" s="16"/>
      <c r="V159" s="25" t="s">
        <v>76</v>
      </c>
      <c r="W159" s="16"/>
      <c r="X159" s="25" t="s">
        <v>83</v>
      </c>
      <c r="Y159" s="16"/>
      <c r="Z159" s="16"/>
    </row>
    <row r="160" spans="1:26" s="7" customFormat="1" x14ac:dyDescent="0.25">
      <c r="A160" s="32" t="s">
        <v>431</v>
      </c>
      <c r="B160" s="16" t="s">
        <v>432</v>
      </c>
      <c r="C160" s="16">
        <v>18717</v>
      </c>
      <c r="D160" s="16">
        <v>93936</v>
      </c>
      <c r="E160" s="33" t="s">
        <v>18</v>
      </c>
      <c r="F160" s="16"/>
      <c r="G160" s="16" t="s">
        <v>71</v>
      </c>
      <c r="H160" s="16" t="s">
        <v>72</v>
      </c>
      <c r="I160" s="34" t="s">
        <v>106</v>
      </c>
      <c r="J160" s="38" t="s">
        <v>18</v>
      </c>
      <c r="K160" s="38" t="s">
        <v>82</v>
      </c>
      <c r="L160" s="38" t="s">
        <v>82</v>
      </c>
      <c r="M160" s="34" t="b">
        <f t="shared" si="4"/>
        <v>0</v>
      </c>
      <c r="N160" s="51" t="s">
        <v>2253</v>
      </c>
      <c r="O160" s="39" t="s">
        <v>18</v>
      </c>
      <c r="P160" s="36" t="str">
        <f t="shared" si="5"/>
        <v>Unknown</v>
      </c>
      <c r="Q160" s="37" t="s">
        <v>19</v>
      </c>
      <c r="R160" s="16" t="s">
        <v>27</v>
      </c>
      <c r="S160" s="33" t="s">
        <v>2253</v>
      </c>
      <c r="T160" s="16"/>
      <c r="V160" s="25" t="s">
        <v>76</v>
      </c>
      <c r="W160" s="16" t="s">
        <v>77</v>
      </c>
      <c r="X160" s="25" t="s">
        <v>83</v>
      </c>
      <c r="Y160" s="16" t="s">
        <v>433</v>
      </c>
      <c r="Z160" s="16"/>
    </row>
    <row r="161" spans="1:26" s="7" customFormat="1" x14ac:dyDescent="0.25">
      <c r="A161" s="32" t="s">
        <v>434</v>
      </c>
      <c r="B161" s="16" t="s">
        <v>18</v>
      </c>
      <c r="C161" s="16">
        <v>511157</v>
      </c>
      <c r="D161" s="16">
        <v>176714</v>
      </c>
      <c r="E161" s="33" t="s">
        <v>18</v>
      </c>
      <c r="F161" s="16"/>
      <c r="G161" s="16" t="s">
        <v>71</v>
      </c>
      <c r="H161" s="16" t="s">
        <v>81</v>
      </c>
      <c r="I161" s="34" t="s">
        <v>18</v>
      </c>
      <c r="J161" s="38" t="s">
        <v>18</v>
      </c>
      <c r="K161" s="38" t="s">
        <v>75</v>
      </c>
      <c r="L161" s="38" t="s">
        <v>75</v>
      </c>
      <c r="M161" s="34" t="b">
        <f t="shared" si="4"/>
        <v>0</v>
      </c>
      <c r="N161" s="51" t="s">
        <v>2253</v>
      </c>
      <c r="O161" s="39" t="s">
        <v>18</v>
      </c>
      <c r="P161" s="36" t="str">
        <f t="shared" si="5"/>
        <v>Unknown</v>
      </c>
      <c r="Q161" s="37" t="s">
        <v>19</v>
      </c>
      <c r="R161" s="16" t="s">
        <v>27</v>
      </c>
      <c r="S161" s="33" t="s">
        <v>2253</v>
      </c>
      <c r="T161" s="16"/>
      <c r="V161" s="25" t="s">
        <v>76</v>
      </c>
      <c r="W161" s="16"/>
      <c r="X161" s="25" t="s">
        <v>83</v>
      </c>
      <c r="Y161" s="16"/>
      <c r="Z161" s="16"/>
    </row>
    <row r="162" spans="1:26" s="7" customFormat="1" x14ac:dyDescent="0.25">
      <c r="A162" s="32" t="s">
        <v>435</v>
      </c>
      <c r="B162" s="16" t="s">
        <v>436</v>
      </c>
      <c r="C162" s="16">
        <v>26550</v>
      </c>
      <c r="D162" s="16">
        <v>129223</v>
      </c>
      <c r="E162" s="33" t="s">
        <v>18</v>
      </c>
      <c r="F162" s="16"/>
      <c r="G162" s="16" t="s">
        <v>71</v>
      </c>
      <c r="H162" s="16" t="s">
        <v>81</v>
      </c>
      <c r="I162" s="34" t="s">
        <v>18</v>
      </c>
      <c r="J162" s="38" t="s">
        <v>18</v>
      </c>
      <c r="K162" s="38" t="s">
        <v>75</v>
      </c>
      <c r="L162" s="38" t="s">
        <v>75</v>
      </c>
      <c r="M162" s="34" t="b">
        <f t="shared" si="4"/>
        <v>0</v>
      </c>
      <c r="N162" s="51" t="s">
        <v>2253</v>
      </c>
      <c r="O162" s="39" t="s">
        <v>18</v>
      </c>
      <c r="P162" s="36" t="str">
        <f t="shared" si="5"/>
        <v>Unknown</v>
      </c>
      <c r="Q162" s="37" t="s">
        <v>19</v>
      </c>
      <c r="R162" s="16" t="s">
        <v>27</v>
      </c>
      <c r="S162" s="33" t="s">
        <v>2253</v>
      </c>
      <c r="T162" s="16"/>
      <c r="V162" s="25" t="s">
        <v>76</v>
      </c>
      <c r="W162" s="16"/>
      <c r="X162" s="25" t="s">
        <v>83</v>
      </c>
      <c r="Y162" s="16"/>
      <c r="Z162" s="16"/>
    </row>
    <row r="163" spans="1:26" s="7" customFormat="1" x14ac:dyDescent="0.25">
      <c r="A163" s="32" t="s">
        <v>437</v>
      </c>
      <c r="B163" s="16" t="s">
        <v>438</v>
      </c>
      <c r="C163" s="16">
        <v>29473</v>
      </c>
      <c r="D163" s="16">
        <v>133409</v>
      </c>
      <c r="E163" s="33" t="s">
        <v>18</v>
      </c>
      <c r="F163" s="16"/>
      <c r="G163" s="16" t="s">
        <v>71</v>
      </c>
      <c r="H163" s="16" t="s">
        <v>72</v>
      </c>
      <c r="I163" s="34" t="s">
        <v>73</v>
      </c>
      <c r="J163" s="34" t="s">
        <v>107</v>
      </c>
      <c r="K163" s="34" t="s">
        <v>75</v>
      </c>
      <c r="L163" s="34" t="str">
        <f>VLOOKUP(A163,IPPT_Results,7,FALSE)</f>
        <v>&lt;10 miles (&lt;16 km)</v>
      </c>
      <c r="M163" s="34" t="b">
        <f t="shared" si="4"/>
        <v>1</v>
      </c>
      <c r="N163" s="52" t="s">
        <v>2255</v>
      </c>
      <c r="O163" s="35">
        <v>1</v>
      </c>
      <c r="P163" s="36" t="str">
        <f t="shared" si="5"/>
        <v>Low</v>
      </c>
      <c r="Q163" s="37" t="s">
        <v>19</v>
      </c>
      <c r="R163" s="16" t="s">
        <v>439</v>
      </c>
      <c r="S163" s="16" t="s">
        <v>2258</v>
      </c>
      <c r="T163" s="16" t="s">
        <v>2278</v>
      </c>
      <c r="U163" s="7" t="s">
        <v>2420</v>
      </c>
      <c r="V163" s="25" t="s">
        <v>186</v>
      </c>
      <c r="W163" s="16" t="s">
        <v>77</v>
      </c>
      <c r="X163" s="25" t="s">
        <v>19</v>
      </c>
      <c r="Y163" s="42" t="s">
        <v>145</v>
      </c>
      <c r="Z163" s="16"/>
    </row>
    <row r="164" spans="1:26" s="7" customFormat="1" x14ac:dyDescent="0.25">
      <c r="A164" s="32" t="s">
        <v>440</v>
      </c>
      <c r="B164" s="16" t="s">
        <v>441</v>
      </c>
      <c r="C164" s="16">
        <v>23103</v>
      </c>
      <c r="D164" s="16">
        <v>124514</v>
      </c>
      <c r="E164" s="33" t="s">
        <v>18</v>
      </c>
      <c r="F164" s="16"/>
      <c r="G164" s="16" t="s">
        <v>71</v>
      </c>
      <c r="H164" s="16" t="s">
        <v>86</v>
      </c>
      <c r="I164" s="34" t="s">
        <v>18</v>
      </c>
      <c r="J164" s="38" t="s">
        <v>18</v>
      </c>
      <c r="K164" s="38" t="s">
        <v>75</v>
      </c>
      <c r="L164" s="38" t="s">
        <v>75</v>
      </c>
      <c r="M164" s="34" t="b">
        <f t="shared" si="4"/>
        <v>0</v>
      </c>
      <c r="N164" s="51" t="s">
        <v>2253</v>
      </c>
      <c r="O164" s="39" t="s">
        <v>18</v>
      </c>
      <c r="P164" s="36" t="str">
        <f t="shared" si="5"/>
        <v>Unknown</v>
      </c>
      <c r="Q164" s="37" t="s">
        <v>19</v>
      </c>
      <c r="R164" s="16" t="s">
        <v>27</v>
      </c>
      <c r="S164" s="33" t="s">
        <v>2253</v>
      </c>
      <c r="T164" s="16"/>
      <c r="V164" s="25" t="s">
        <v>76</v>
      </c>
      <c r="W164" s="16"/>
      <c r="X164" s="25" t="s">
        <v>83</v>
      </c>
      <c r="Y164" s="16"/>
      <c r="Z164" s="16"/>
    </row>
    <row r="165" spans="1:26" s="7" customFormat="1" x14ac:dyDescent="0.25">
      <c r="A165" s="32" t="s">
        <v>442</v>
      </c>
      <c r="B165" s="16" t="s">
        <v>443</v>
      </c>
      <c r="C165" s="16">
        <v>42909</v>
      </c>
      <c r="D165" s="16">
        <v>141655</v>
      </c>
      <c r="E165" s="33" t="s">
        <v>18</v>
      </c>
      <c r="F165" s="16"/>
      <c r="G165" s="16" t="s">
        <v>71</v>
      </c>
      <c r="H165" s="16" t="s">
        <v>81</v>
      </c>
      <c r="I165" s="34" t="s">
        <v>18</v>
      </c>
      <c r="J165" s="38" t="s">
        <v>18</v>
      </c>
      <c r="K165" s="38" t="s">
        <v>75</v>
      </c>
      <c r="L165" s="38" t="s">
        <v>75</v>
      </c>
      <c r="M165" s="34" t="b">
        <f t="shared" si="4"/>
        <v>0</v>
      </c>
      <c r="N165" s="51" t="s">
        <v>2253</v>
      </c>
      <c r="O165" s="39" t="s">
        <v>18</v>
      </c>
      <c r="P165" s="36" t="str">
        <f t="shared" si="5"/>
        <v>Unknown</v>
      </c>
      <c r="Q165" s="37" t="s">
        <v>19</v>
      </c>
      <c r="R165" s="16" t="s">
        <v>27</v>
      </c>
      <c r="S165" s="33" t="s">
        <v>2253</v>
      </c>
      <c r="T165" s="16"/>
      <c r="V165" s="25" t="s">
        <v>76</v>
      </c>
      <c r="W165" s="16"/>
      <c r="X165" s="25" t="s">
        <v>83</v>
      </c>
      <c r="Y165" s="16"/>
      <c r="Z165" s="16"/>
    </row>
    <row r="166" spans="1:26" s="7" customFormat="1" x14ac:dyDescent="0.25">
      <c r="A166" s="26" t="s">
        <v>444</v>
      </c>
      <c r="B166" s="12" t="s">
        <v>445</v>
      </c>
      <c r="C166" s="12">
        <v>30705</v>
      </c>
      <c r="D166" s="12">
        <v>135243</v>
      </c>
      <c r="E166" s="14" t="s">
        <v>183</v>
      </c>
      <c r="F166" s="14" t="s">
        <v>184</v>
      </c>
      <c r="G166" s="12" t="s">
        <v>71</v>
      </c>
      <c r="H166" s="12" t="s">
        <v>72</v>
      </c>
      <c r="I166" t="s">
        <v>106</v>
      </c>
      <c r="J166" t="s">
        <v>107</v>
      </c>
      <c r="K166" t="s">
        <v>185</v>
      </c>
      <c r="L166" t="s">
        <v>185</v>
      </c>
      <c r="M166" s="34" t="b">
        <f t="shared" si="4"/>
        <v>0</v>
      </c>
      <c r="N166" s="51" t="s">
        <v>2253</v>
      </c>
      <c r="O166" s="17" t="s">
        <v>18</v>
      </c>
      <c r="P166" s="27" t="str">
        <f t="shared" si="5"/>
        <v>Unknown</v>
      </c>
      <c r="Q166" s="13" t="s">
        <v>83</v>
      </c>
      <c r="R166" s="15" t="s">
        <v>29</v>
      </c>
      <c r="S166" s="33" t="s">
        <v>2253</v>
      </c>
      <c r="T166" s="14"/>
      <c r="V166" s="13" t="s">
        <v>76</v>
      </c>
      <c r="W166" s="16" t="s">
        <v>77</v>
      </c>
      <c r="X166" s="25" t="s">
        <v>83</v>
      </c>
      <c r="Y166" s="15" t="s">
        <v>446</v>
      </c>
      <c r="Z166" s="14" t="s">
        <v>447</v>
      </c>
    </row>
    <row r="167" spans="1:26" s="7" customFormat="1" x14ac:dyDescent="0.25">
      <c r="A167" s="32" t="s">
        <v>448</v>
      </c>
      <c r="B167" s="16" t="s">
        <v>449</v>
      </c>
      <c r="C167" s="16">
        <v>29622</v>
      </c>
      <c r="D167" s="16">
        <v>134764</v>
      </c>
      <c r="E167" s="33" t="s">
        <v>18</v>
      </c>
      <c r="F167" s="16"/>
      <c r="G167" s="16" t="s">
        <v>71</v>
      </c>
      <c r="H167" s="16" t="s">
        <v>86</v>
      </c>
      <c r="I167" s="34" t="s">
        <v>18</v>
      </c>
      <c r="J167" s="38" t="s">
        <v>18</v>
      </c>
      <c r="K167" s="38" t="s">
        <v>82</v>
      </c>
      <c r="L167" s="38" t="s">
        <v>82</v>
      </c>
      <c r="M167" s="34" t="b">
        <f t="shared" si="4"/>
        <v>0</v>
      </c>
      <c r="N167" s="51" t="s">
        <v>2253</v>
      </c>
      <c r="O167" s="39" t="s">
        <v>18</v>
      </c>
      <c r="P167" s="36" t="str">
        <f t="shared" si="5"/>
        <v>Unknown</v>
      </c>
      <c r="Q167" s="37" t="s">
        <v>19</v>
      </c>
      <c r="R167" s="16" t="s">
        <v>27</v>
      </c>
      <c r="S167" s="33" t="s">
        <v>2253</v>
      </c>
      <c r="T167" s="16"/>
      <c r="V167" s="25" t="s">
        <v>76</v>
      </c>
      <c r="W167" s="16"/>
      <c r="X167" s="25" t="s">
        <v>83</v>
      </c>
      <c r="Y167" s="16"/>
      <c r="Z167" s="16"/>
    </row>
    <row r="168" spans="1:26" s="7" customFormat="1" x14ac:dyDescent="0.25">
      <c r="A168" s="32" t="s">
        <v>450</v>
      </c>
      <c r="B168" s="16" t="s">
        <v>451</v>
      </c>
      <c r="C168" s="16">
        <v>565094</v>
      </c>
      <c r="D168" s="16">
        <v>286387</v>
      </c>
      <c r="E168" s="33" t="s">
        <v>18</v>
      </c>
      <c r="F168" s="16"/>
      <c r="G168" s="16" t="s">
        <v>71</v>
      </c>
      <c r="H168" s="16" t="s">
        <v>81</v>
      </c>
      <c r="I168" s="34" t="s">
        <v>18</v>
      </c>
      <c r="J168" s="38" t="s">
        <v>18</v>
      </c>
      <c r="K168" s="38" t="s">
        <v>82</v>
      </c>
      <c r="L168" s="38" t="s">
        <v>82</v>
      </c>
      <c r="M168" s="34" t="b">
        <f t="shared" si="4"/>
        <v>0</v>
      </c>
      <c r="N168" s="51" t="s">
        <v>2253</v>
      </c>
      <c r="O168" s="39" t="s">
        <v>18</v>
      </c>
      <c r="P168" s="36" t="str">
        <f t="shared" si="5"/>
        <v>Unknown</v>
      </c>
      <c r="Q168" s="37" t="s">
        <v>19</v>
      </c>
      <c r="R168" s="16" t="s">
        <v>27</v>
      </c>
      <c r="S168" s="33" t="s">
        <v>2253</v>
      </c>
      <c r="T168" s="16"/>
      <c r="V168" s="25" t="s">
        <v>76</v>
      </c>
      <c r="W168" s="16"/>
      <c r="X168" s="25" t="s">
        <v>83</v>
      </c>
      <c r="Y168" s="16"/>
      <c r="Z168" s="16"/>
    </row>
    <row r="169" spans="1:26" s="7" customFormat="1" x14ac:dyDescent="0.25">
      <c r="A169" s="32" t="s">
        <v>452</v>
      </c>
      <c r="B169" s="16" t="s">
        <v>453</v>
      </c>
      <c r="C169" s="16">
        <v>501636</v>
      </c>
      <c r="D169" s="16">
        <v>155951</v>
      </c>
      <c r="E169" s="33" t="s">
        <v>18</v>
      </c>
      <c r="F169" s="16"/>
      <c r="G169" s="16" t="s">
        <v>71</v>
      </c>
      <c r="H169" s="16" t="s">
        <v>81</v>
      </c>
      <c r="I169" s="34" t="s">
        <v>18</v>
      </c>
      <c r="J169" s="38" t="s">
        <v>18</v>
      </c>
      <c r="K169" s="38" t="s">
        <v>82</v>
      </c>
      <c r="L169" s="38" t="s">
        <v>82</v>
      </c>
      <c r="M169" s="34" t="b">
        <f t="shared" si="4"/>
        <v>0</v>
      </c>
      <c r="N169" s="51" t="s">
        <v>2253</v>
      </c>
      <c r="O169" s="39" t="s">
        <v>18</v>
      </c>
      <c r="P169" s="36" t="str">
        <f t="shared" si="5"/>
        <v>Unknown</v>
      </c>
      <c r="Q169" s="37" t="s">
        <v>19</v>
      </c>
      <c r="R169" s="16" t="s">
        <v>27</v>
      </c>
      <c r="S169" s="33" t="s">
        <v>2253</v>
      </c>
      <c r="T169" s="16"/>
      <c r="V169" s="25" t="s">
        <v>76</v>
      </c>
      <c r="W169" s="16"/>
      <c r="X169" s="25" t="s">
        <v>83</v>
      </c>
      <c r="Y169" s="16"/>
      <c r="Z169" s="16"/>
    </row>
    <row r="170" spans="1:26" s="7" customFormat="1" x14ac:dyDescent="0.25">
      <c r="A170" s="32" t="s">
        <v>454</v>
      </c>
      <c r="B170" s="16" t="s">
        <v>455</v>
      </c>
      <c r="C170" s="16">
        <v>501642</v>
      </c>
      <c r="D170" s="16">
        <v>155964</v>
      </c>
      <c r="E170" s="33" t="s">
        <v>18</v>
      </c>
      <c r="F170" s="16"/>
      <c r="G170" s="16" t="s">
        <v>71</v>
      </c>
      <c r="H170" s="16" t="s">
        <v>81</v>
      </c>
      <c r="I170" s="34" t="s">
        <v>18</v>
      </c>
      <c r="J170" s="38" t="s">
        <v>18</v>
      </c>
      <c r="K170" s="38" t="s">
        <v>82</v>
      </c>
      <c r="L170" s="38" t="s">
        <v>82</v>
      </c>
      <c r="M170" s="34" t="b">
        <f t="shared" si="4"/>
        <v>0</v>
      </c>
      <c r="N170" s="51" t="s">
        <v>2253</v>
      </c>
      <c r="O170" s="39" t="s">
        <v>18</v>
      </c>
      <c r="P170" s="36" t="str">
        <f t="shared" si="5"/>
        <v>Unknown</v>
      </c>
      <c r="Q170" s="37" t="s">
        <v>19</v>
      </c>
      <c r="R170" s="16" t="s">
        <v>27</v>
      </c>
      <c r="S170" s="33" t="s">
        <v>2253</v>
      </c>
      <c r="T170" s="16"/>
      <c r="V170" s="25" t="s">
        <v>76</v>
      </c>
      <c r="W170" s="16"/>
      <c r="X170" s="25" t="s">
        <v>83</v>
      </c>
      <c r="Y170" s="16"/>
      <c r="Z170" s="16"/>
    </row>
    <row r="171" spans="1:26" s="7" customFormat="1" x14ac:dyDescent="0.25">
      <c r="A171" s="32" t="s">
        <v>456</v>
      </c>
      <c r="B171" s="16" t="s">
        <v>457</v>
      </c>
      <c r="C171" s="16">
        <v>37162</v>
      </c>
      <c r="D171" s="16">
        <v>138639</v>
      </c>
      <c r="E171" s="33" t="s">
        <v>18</v>
      </c>
      <c r="F171" s="16"/>
      <c r="G171" s="16" t="s">
        <v>71</v>
      </c>
      <c r="H171" s="16" t="s">
        <v>86</v>
      </c>
      <c r="I171" s="34" t="s">
        <v>18</v>
      </c>
      <c r="J171" s="38" t="s">
        <v>18</v>
      </c>
      <c r="K171" s="38" t="s">
        <v>82</v>
      </c>
      <c r="L171" s="38" t="s">
        <v>82</v>
      </c>
      <c r="M171" s="34" t="b">
        <f t="shared" si="4"/>
        <v>0</v>
      </c>
      <c r="N171" s="51" t="s">
        <v>2253</v>
      </c>
      <c r="O171" s="39" t="s">
        <v>18</v>
      </c>
      <c r="P171" s="36" t="str">
        <f t="shared" si="5"/>
        <v>Unknown</v>
      </c>
      <c r="Q171" s="37" t="s">
        <v>19</v>
      </c>
      <c r="R171" s="16" t="s">
        <v>27</v>
      </c>
      <c r="S171" s="33" t="s">
        <v>2253</v>
      </c>
      <c r="T171" s="16"/>
      <c r="V171" s="25" t="s">
        <v>76</v>
      </c>
      <c r="W171" s="16"/>
      <c r="X171" s="25" t="s">
        <v>83</v>
      </c>
      <c r="Y171" s="16"/>
      <c r="Z171" s="16"/>
    </row>
    <row r="172" spans="1:26" s="7" customFormat="1" x14ac:dyDescent="0.25">
      <c r="A172" s="32" t="s">
        <v>458</v>
      </c>
      <c r="B172" s="16" t="s">
        <v>459</v>
      </c>
      <c r="C172" s="16">
        <v>511483</v>
      </c>
      <c r="D172" s="16">
        <v>175715</v>
      </c>
      <c r="E172" s="33" t="s">
        <v>18</v>
      </c>
      <c r="F172" s="16"/>
      <c r="G172" s="16" t="s">
        <v>71</v>
      </c>
      <c r="H172" s="16" t="s">
        <v>86</v>
      </c>
      <c r="I172" s="34" t="s">
        <v>18</v>
      </c>
      <c r="J172" s="38" t="s">
        <v>18</v>
      </c>
      <c r="K172" s="38" t="s">
        <v>82</v>
      </c>
      <c r="L172" s="38" t="s">
        <v>82</v>
      </c>
      <c r="M172" s="34" t="b">
        <f t="shared" si="4"/>
        <v>0</v>
      </c>
      <c r="N172" s="51" t="s">
        <v>2253</v>
      </c>
      <c r="O172" s="39" t="s">
        <v>18</v>
      </c>
      <c r="P172" s="36" t="str">
        <f t="shared" si="5"/>
        <v>Unknown</v>
      </c>
      <c r="Q172" s="37" t="s">
        <v>19</v>
      </c>
      <c r="R172" s="16" t="s">
        <v>27</v>
      </c>
      <c r="S172" s="33" t="s">
        <v>2253</v>
      </c>
      <c r="T172" s="16"/>
      <c r="V172" s="25" t="s">
        <v>76</v>
      </c>
      <c r="W172" s="16"/>
      <c r="X172" s="25" t="s">
        <v>83</v>
      </c>
      <c r="Y172" s="16"/>
      <c r="Z172" s="16"/>
    </row>
    <row r="173" spans="1:26" s="7" customFormat="1" x14ac:dyDescent="0.25">
      <c r="A173" s="32" t="s">
        <v>460</v>
      </c>
      <c r="B173" s="16" t="s">
        <v>461</v>
      </c>
      <c r="C173" s="16">
        <v>28800</v>
      </c>
      <c r="D173" s="16">
        <v>126797</v>
      </c>
      <c r="E173" s="33" t="s">
        <v>18</v>
      </c>
      <c r="F173" s="16"/>
      <c r="G173" s="16" t="s">
        <v>71</v>
      </c>
      <c r="H173" s="16" t="s">
        <v>81</v>
      </c>
      <c r="I173" s="34" t="s">
        <v>18</v>
      </c>
      <c r="J173" s="38" t="s">
        <v>18</v>
      </c>
      <c r="K173" s="38" t="s">
        <v>82</v>
      </c>
      <c r="L173" s="38" t="s">
        <v>82</v>
      </c>
      <c r="M173" s="34" t="b">
        <f t="shared" si="4"/>
        <v>0</v>
      </c>
      <c r="N173" s="51" t="s">
        <v>2253</v>
      </c>
      <c r="O173" s="39" t="s">
        <v>18</v>
      </c>
      <c r="P173" s="36" t="str">
        <f t="shared" si="5"/>
        <v>Unknown</v>
      </c>
      <c r="Q173" s="37" t="s">
        <v>19</v>
      </c>
      <c r="R173" s="16" t="s">
        <v>27</v>
      </c>
      <c r="S173" s="33" t="s">
        <v>2253</v>
      </c>
      <c r="T173" s="16"/>
      <c r="V173" s="25" t="s">
        <v>76</v>
      </c>
      <c r="W173" s="16"/>
      <c r="X173" s="25" t="s">
        <v>83</v>
      </c>
      <c r="Y173" s="16"/>
      <c r="Z173" s="16"/>
    </row>
    <row r="174" spans="1:26" s="7" customFormat="1" x14ac:dyDescent="0.25">
      <c r="A174" s="32" t="s">
        <v>462</v>
      </c>
      <c r="B174" s="16" t="s">
        <v>463</v>
      </c>
      <c r="C174" s="16">
        <v>501648</v>
      </c>
      <c r="D174" s="16">
        <v>155976</v>
      </c>
      <c r="E174" s="33" t="s">
        <v>18</v>
      </c>
      <c r="F174" s="16"/>
      <c r="G174" s="16" t="s">
        <v>71</v>
      </c>
      <c r="H174" s="16" t="s">
        <v>81</v>
      </c>
      <c r="I174" s="34" t="s">
        <v>18</v>
      </c>
      <c r="J174" s="38" t="s">
        <v>18</v>
      </c>
      <c r="K174" s="38" t="s">
        <v>82</v>
      </c>
      <c r="L174" s="38" t="s">
        <v>82</v>
      </c>
      <c r="M174" s="34" t="b">
        <f t="shared" si="4"/>
        <v>0</v>
      </c>
      <c r="N174" s="51" t="s">
        <v>2253</v>
      </c>
      <c r="O174" s="39" t="s">
        <v>18</v>
      </c>
      <c r="P174" s="36" t="str">
        <f t="shared" si="5"/>
        <v>Unknown</v>
      </c>
      <c r="Q174" s="37" t="s">
        <v>19</v>
      </c>
      <c r="R174" s="16" t="s">
        <v>27</v>
      </c>
      <c r="S174" s="33" t="s">
        <v>2253</v>
      </c>
      <c r="T174" s="16"/>
      <c r="V174" s="25" t="s">
        <v>76</v>
      </c>
      <c r="W174" s="16"/>
      <c r="X174" s="25" t="s">
        <v>83</v>
      </c>
      <c r="Y174" s="16"/>
      <c r="Z174" s="16"/>
    </row>
    <row r="175" spans="1:26" s="7" customFormat="1" x14ac:dyDescent="0.25">
      <c r="A175" s="32" t="s">
        <v>464</v>
      </c>
      <c r="B175" s="16" t="s">
        <v>465</v>
      </c>
      <c r="C175" s="16">
        <v>836541</v>
      </c>
      <c r="D175" s="16">
        <v>837706</v>
      </c>
      <c r="E175" s="33" t="s">
        <v>18</v>
      </c>
      <c r="F175" s="16"/>
      <c r="G175" s="16" t="s">
        <v>71</v>
      </c>
      <c r="H175" s="16" t="s">
        <v>81</v>
      </c>
      <c r="I175" s="34" t="s">
        <v>18</v>
      </c>
      <c r="J175" s="38" t="s">
        <v>18</v>
      </c>
      <c r="K175" s="38" t="s">
        <v>82</v>
      </c>
      <c r="L175" s="38" t="s">
        <v>82</v>
      </c>
      <c r="M175" s="34" t="b">
        <f t="shared" si="4"/>
        <v>0</v>
      </c>
      <c r="N175" s="51" t="s">
        <v>2253</v>
      </c>
      <c r="O175" s="39" t="s">
        <v>18</v>
      </c>
      <c r="P175" s="36" t="str">
        <f t="shared" si="5"/>
        <v>Unknown</v>
      </c>
      <c r="Q175" s="37" t="s">
        <v>19</v>
      </c>
      <c r="R175" s="16" t="s">
        <v>27</v>
      </c>
      <c r="S175" s="33" t="s">
        <v>2253</v>
      </c>
      <c r="T175" s="16"/>
      <c r="V175" s="25" t="s">
        <v>76</v>
      </c>
      <c r="W175" s="16"/>
      <c r="X175" s="25" t="s">
        <v>83</v>
      </c>
      <c r="Y175" s="16"/>
      <c r="Z175" s="16"/>
    </row>
    <row r="176" spans="1:26" s="7" customFormat="1" x14ac:dyDescent="0.25">
      <c r="A176" s="32" t="s">
        <v>466</v>
      </c>
      <c r="B176" s="16" t="s">
        <v>467</v>
      </c>
      <c r="C176" s="16">
        <v>836630</v>
      </c>
      <c r="D176" s="16">
        <v>837795</v>
      </c>
      <c r="E176" s="33" t="s">
        <v>18</v>
      </c>
      <c r="F176" s="16"/>
      <c r="G176" s="16" t="s">
        <v>71</v>
      </c>
      <c r="H176" s="16" t="s">
        <v>81</v>
      </c>
      <c r="I176" s="34" t="s">
        <v>18</v>
      </c>
      <c r="J176" s="38" t="s">
        <v>18</v>
      </c>
      <c r="K176" s="38" t="s">
        <v>82</v>
      </c>
      <c r="L176" s="38" t="s">
        <v>82</v>
      </c>
      <c r="M176" s="34" t="b">
        <f t="shared" si="4"/>
        <v>0</v>
      </c>
      <c r="N176" s="51" t="s">
        <v>2253</v>
      </c>
      <c r="O176" s="39" t="s">
        <v>18</v>
      </c>
      <c r="P176" s="36" t="str">
        <f t="shared" si="5"/>
        <v>Unknown</v>
      </c>
      <c r="Q176" s="37" t="s">
        <v>19</v>
      </c>
      <c r="R176" s="16" t="s">
        <v>27</v>
      </c>
      <c r="S176" s="33" t="s">
        <v>2253</v>
      </c>
      <c r="T176" s="16"/>
      <c r="V176" s="25" t="s">
        <v>76</v>
      </c>
      <c r="W176" s="16"/>
      <c r="X176" s="25" t="s">
        <v>83</v>
      </c>
      <c r="Y176" s="16"/>
      <c r="Z176" s="16"/>
    </row>
    <row r="177" spans="1:26" s="7" customFormat="1" x14ac:dyDescent="0.25">
      <c r="A177" s="32" t="s">
        <v>468</v>
      </c>
      <c r="B177" s="16" t="s">
        <v>469</v>
      </c>
      <c r="C177" s="16">
        <v>565098</v>
      </c>
      <c r="D177" s="16">
        <v>286395</v>
      </c>
      <c r="E177" s="33" t="s">
        <v>18</v>
      </c>
      <c r="F177" s="16"/>
      <c r="G177" s="16" t="s">
        <v>71</v>
      </c>
      <c r="H177" s="16" t="s">
        <v>81</v>
      </c>
      <c r="I177" s="34" t="s">
        <v>18</v>
      </c>
      <c r="J177" s="38" t="s">
        <v>18</v>
      </c>
      <c r="K177" s="38" t="s">
        <v>75</v>
      </c>
      <c r="L177" s="38" t="s">
        <v>75</v>
      </c>
      <c r="M177" s="34" t="b">
        <f t="shared" si="4"/>
        <v>0</v>
      </c>
      <c r="N177" s="51" t="s">
        <v>2253</v>
      </c>
      <c r="O177" s="39" t="s">
        <v>18</v>
      </c>
      <c r="P177" s="36" t="str">
        <f t="shared" si="5"/>
        <v>Unknown</v>
      </c>
      <c r="Q177" s="37" t="s">
        <v>19</v>
      </c>
      <c r="R177" s="16" t="s">
        <v>27</v>
      </c>
      <c r="S177" s="33" t="s">
        <v>2253</v>
      </c>
      <c r="T177" s="16"/>
      <c r="V177" s="25" t="s">
        <v>76</v>
      </c>
      <c r="W177" s="16"/>
      <c r="X177" s="25" t="s">
        <v>83</v>
      </c>
      <c r="Y177" s="16"/>
      <c r="Z177" s="16"/>
    </row>
    <row r="178" spans="1:26" s="7" customFormat="1" x14ac:dyDescent="0.25">
      <c r="A178" s="32" t="s">
        <v>470</v>
      </c>
      <c r="B178" s="16" t="s">
        <v>471</v>
      </c>
      <c r="C178" s="16">
        <v>501650</v>
      </c>
      <c r="D178" s="16">
        <v>155981</v>
      </c>
      <c r="E178" s="33" t="s">
        <v>18</v>
      </c>
      <c r="F178" s="16"/>
      <c r="G178" s="16" t="s">
        <v>71</v>
      </c>
      <c r="H178" s="16" t="s">
        <v>86</v>
      </c>
      <c r="I178" s="34" t="s">
        <v>18</v>
      </c>
      <c r="J178" s="38" t="s">
        <v>18</v>
      </c>
      <c r="K178" s="38" t="s">
        <v>82</v>
      </c>
      <c r="L178" s="38" t="s">
        <v>82</v>
      </c>
      <c r="M178" s="34" t="b">
        <f t="shared" si="4"/>
        <v>0</v>
      </c>
      <c r="N178" s="51" t="s">
        <v>2253</v>
      </c>
      <c r="O178" s="39" t="s">
        <v>18</v>
      </c>
      <c r="P178" s="36" t="str">
        <f t="shared" si="5"/>
        <v>Unknown</v>
      </c>
      <c r="Q178" s="37" t="s">
        <v>19</v>
      </c>
      <c r="R178" s="16" t="s">
        <v>27</v>
      </c>
      <c r="S178" s="33" t="s">
        <v>2253</v>
      </c>
      <c r="T178" s="16"/>
      <c r="V178" s="25" t="s">
        <v>76</v>
      </c>
      <c r="W178" s="16"/>
      <c r="X178" s="25" t="s">
        <v>83</v>
      </c>
      <c r="Y178" s="16"/>
      <c r="Z178" s="16"/>
    </row>
    <row r="179" spans="1:26" s="7" customFormat="1" x14ac:dyDescent="0.25">
      <c r="A179" s="32" t="s">
        <v>472</v>
      </c>
      <c r="B179" s="16" t="s">
        <v>473</v>
      </c>
      <c r="C179" s="16">
        <v>35799</v>
      </c>
      <c r="D179" s="16">
        <v>135971</v>
      </c>
      <c r="E179" s="33" t="s">
        <v>18</v>
      </c>
      <c r="F179" s="16"/>
      <c r="G179" s="16" t="s">
        <v>71</v>
      </c>
      <c r="H179" s="16" t="s">
        <v>86</v>
      </c>
      <c r="I179" s="34" t="s">
        <v>18</v>
      </c>
      <c r="J179" s="38" t="s">
        <v>18</v>
      </c>
      <c r="K179" s="38" t="s">
        <v>82</v>
      </c>
      <c r="L179" s="38" t="s">
        <v>82</v>
      </c>
      <c r="M179" s="34" t="b">
        <f t="shared" si="4"/>
        <v>0</v>
      </c>
      <c r="N179" s="51" t="s">
        <v>2253</v>
      </c>
      <c r="O179" s="39" t="s">
        <v>18</v>
      </c>
      <c r="P179" s="36" t="str">
        <f t="shared" si="5"/>
        <v>Unknown</v>
      </c>
      <c r="Q179" s="37" t="s">
        <v>19</v>
      </c>
      <c r="R179" s="16" t="s">
        <v>27</v>
      </c>
      <c r="S179" s="33" t="s">
        <v>2253</v>
      </c>
      <c r="T179" s="16"/>
      <c r="V179" s="25" t="s">
        <v>76</v>
      </c>
      <c r="W179" s="16"/>
      <c r="X179" s="25" t="s">
        <v>83</v>
      </c>
      <c r="Y179" s="16"/>
      <c r="Z179" s="16"/>
    </row>
    <row r="180" spans="1:26" s="7" customFormat="1" x14ac:dyDescent="0.25">
      <c r="A180" s="32" t="s">
        <v>474</v>
      </c>
      <c r="B180" s="16" t="s">
        <v>475</v>
      </c>
      <c r="C180" s="16">
        <v>507255</v>
      </c>
      <c r="D180" s="16">
        <v>165006</v>
      </c>
      <c r="E180" s="33" t="s">
        <v>18</v>
      </c>
      <c r="F180" s="16"/>
      <c r="G180" s="16" t="s">
        <v>71</v>
      </c>
      <c r="H180" s="16" t="s">
        <v>81</v>
      </c>
      <c r="I180" s="34" t="s">
        <v>18</v>
      </c>
      <c r="J180" s="38" t="s">
        <v>18</v>
      </c>
      <c r="K180" s="38" t="s">
        <v>75</v>
      </c>
      <c r="L180" s="38" t="s">
        <v>75</v>
      </c>
      <c r="M180" s="34" t="b">
        <f t="shared" si="4"/>
        <v>0</v>
      </c>
      <c r="N180" s="51" t="s">
        <v>2253</v>
      </c>
      <c r="O180" s="35">
        <v>0</v>
      </c>
      <c r="P180" s="36" t="str">
        <f t="shared" si="5"/>
        <v>No habitat</v>
      </c>
      <c r="Q180" s="37" t="s">
        <v>19</v>
      </c>
      <c r="R180" s="16" t="s">
        <v>89</v>
      </c>
      <c r="S180" s="33" t="s">
        <v>2253</v>
      </c>
      <c r="T180" s="16"/>
      <c r="V180" s="25" t="s">
        <v>76</v>
      </c>
      <c r="W180" s="16"/>
      <c r="X180" s="25" t="s">
        <v>83</v>
      </c>
      <c r="Y180" s="16"/>
      <c r="Z180" s="16"/>
    </row>
    <row r="181" spans="1:26" s="7" customFormat="1" x14ac:dyDescent="0.25">
      <c r="A181" s="32" t="s">
        <v>476</v>
      </c>
      <c r="B181" s="16" t="s">
        <v>477</v>
      </c>
      <c r="C181" s="16">
        <v>24586</v>
      </c>
      <c r="D181" s="16">
        <v>126202</v>
      </c>
      <c r="E181" s="33" t="s">
        <v>18</v>
      </c>
      <c r="F181" s="16"/>
      <c r="G181" s="16" t="s">
        <v>71</v>
      </c>
      <c r="H181" s="16" t="s">
        <v>72</v>
      </c>
      <c r="I181" s="34" t="s">
        <v>106</v>
      </c>
      <c r="J181" s="38" t="s">
        <v>18</v>
      </c>
      <c r="K181" s="38" t="s">
        <v>75</v>
      </c>
      <c r="L181" s="38" t="s">
        <v>75</v>
      </c>
      <c r="M181" s="34" t="b">
        <f t="shared" si="4"/>
        <v>0</v>
      </c>
      <c r="N181" s="51" t="s">
        <v>2253</v>
      </c>
      <c r="O181" s="35">
        <v>1</v>
      </c>
      <c r="P181" s="36" t="str">
        <f t="shared" si="5"/>
        <v>Low</v>
      </c>
      <c r="Q181" s="37" t="s">
        <v>19</v>
      </c>
      <c r="R181" s="16" t="s">
        <v>89</v>
      </c>
      <c r="S181" s="33" t="s">
        <v>2253</v>
      </c>
      <c r="T181" s="16"/>
      <c r="V181" s="25" t="s">
        <v>76</v>
      </c>
      <c r="W181" s="16"/>
      <c r="X181" s="25" t="s">
        <v>83</v>
      </c>
      <c r="Y181" s="16"/>
      <c r="Z181" s="16"/>
    </row>
    <row r="182" spans="1:26" s="7" customFormat="1" x14ac:dyDescent="0.25">
      <c r="A182" s="32" t="s">
        <v>478</v>
      </c>
      <c r="B182" s="16" t="s">
        <v>479</v>
      </c>
      <c r="C182" s="16">
        <v>37182</v>
      </c>
      <c r="D182" s="16">
        <v>138661</v>
      </c>
      <c r="E182" s="33" t="s">
        <v>18</v>
      </c>
      <c r="F182" s="16"/>
      <c r="G182" s="16" t="s">
        <v>71</v>
      </c>
      <c r="H182" s="16" t="s">
        <v>86</v>
      </c>
      <c r="I182" s="34" t="s">
        <v>18</v>
      </c>
      <c r="J182" s="38" t="s">
        <v>18</v>
      </c>
      <c r="K182" s="38" t="s">
        <v>82</v>
      </c>
      <c r="L182" s="38" t="s">
        <v>82</v>
      </c>
      <c r="M182" s="34" t="b">
        <f t="shared" si="4"/>
        <v>0</v>
      </c>
      <c r="N182" s="51" t="s">
        <v>2253</v>
      </c>
      <c r="O182" s="39" t="s">
        <v>18</v>
      </c>
      <c r="P182" s="36" t="str">
        <f t="shared" si="5"/>
        <v>Unknown</v>
      </c>
      <c r="Q182" s="37" t="s">
        <v>19</v>
      </c>
      <c r="R182" s="16" t="s">
        <v>27</v>
      </c>
      <c r="S182" s="33" t="s">
        <v>2253</v>
      </c>
      <c r="T182" s="16"/>
      <c r="V182" s="25" t="s">
        <v>76</v>
      </c>
      <c r="W182" s="16"/>
      <c r="X182" s="25" t="s">
        <v>83</v>
      </c>
      <c r="Y182" s="16"/>
      <c r="Z182" s="16"/>
    </row>
    <row r="183" spans="1:26" s="7" customFormat="1" x14ac:dyDescent="0.25">
      <c r="A183" s="32" t="s">
        <v>480</v>
      </c>
      <c r="B183" s="16" t="s">
        <v>481</v>
      </c>
      <c r="C183" s="16">
        <v>37212</v>
      </c>
      <c r="D183" s="16">
        <v>138695</v>
      </c>
      <c r="E183" s="33" t="s">
        <v>18</v>
      </c>
      <c r="F183" s="16"/>
      <c r="G183" s="16" t="s">
        <v>71</v>
      </c>
      <c r="H183" s="16" t="s">
        <v>86</v>
      </c>
      <c r="I183" s="34" t="s">
        <v>18</v>
      </c>
      <c r="J183" s="38" t="s">
        <v>18</v>
      </c>
      <c r="K183" s="38" t="s">
        <v>82</v>
      </c>
      <c r="L183" s="38" t="s">
        <v>82</v>
      </c>
      <c r="M183" s="34" t="b">
        <f t="shared" si="4"/>
        <v>0</v>
      </c>
      <c r="N183" s="51" t="s">
        <v>2253</v>
      </c>
      <c r="O183" s="39" t="s">
        <v>18</v>
      </c>
      <c r="P183" s="36" t="str">
        <f t="shared" si="5"/>
        <v>Unknown</v>
      </c>
      <c r="Q183" s="37" t="s">
        <v>19</v>
      </c>
      <c r="R183" s="16" t="s">
        <v>27</v>
      </c>
      <c r="S183" s="33" t="s">
        <v>2253</v>
      </c>
      <c r="T183" s="16"/>
      <c r="V183" s="25" t="s">
        <v>76</v>
      </c>
      <c r="W183" s="16"/>
      <c r="X183" s="25" t="s">
        <v>83</v>
      </c>
      <c r="Y183" s="16"/>
      <c r="Z183" s="16"/>
    </row>
    <row r="184" spans="1:26" s="7" customFormat="1" x14ac:dyDescent="0.25">
      <c r="A184" s="32" t="s">
        <v>482</v>
      </c>
      <c r="B184" s="16" t="s">
        <v>483</v>
      </c>
      <c r="C184" s="16">
        <v>502717</v>
      </c>
      <c r="D184" s="16">
        <v>156535</v>
      </c>
      <c r="E184" s="33" t="s">
        <v>18</v>
      </c>
      <c r="F184" s="16"/>
      <c r="G184" s="16" t="s">
        <v>71</v>
      </c>
      <c r="H184" s="16" t="s">
        <v>81</v>
      </c>
      <c r="I184" s="34" t="s">
        <v>18</v>
      </c>
      <c r="J184" s="38" t="s">
        <v>18</v>
      </c>
      <c r="K184" s="38" t="s">
        <v>75</v>
      </c>
      <c r="L184" s="38" t="s">
        <v>75</v>
      </c>
      <c r="M184" s="34" t="b">
        <f t="shared" si="4"/>
        <v>0</v>
      </c>
      <c r="N184" s="51" t="s">
        <v>2253</v>
      </c>
      <c r="O184" s="39" t="s">
        <v>18</v>
      </c>
      <c r="P184" s="36" t="str">
        <f t="shared" si="5"/>
        <v>Unknown</v>
      </c>
      <c r="Q184" s="37" t="s">
        <v>19</v>
      </c>
      <c r="R184" s="16" t="s">
        <v>27</v>
      </c>
      <c r="S184" s="33" t="s">
        <v>2253</v>
      </c>
      <c r="T184" s="16"/>
      <c r="V184" s="25" t="s">
        <v>76</v>
      </c>
      <c r="W184" s="16"/>
      <c r="X184" s="25" t="s">
        <v>83</v>
      </c>
      <c r="Y184" s="16"/>
      <c r="Z184" s="16"/>
    </row>
    <row r="185" spans="1:26" s="7" customFormat="1" x14ac:dyDescent="0.25">
      <c r="A185" s="32" t="s">
        <v>484</v>
      </c>
      <c r="B185" s="16" t="s">
        <v>485</v>
      </c>
      <c r="C185" s="16">
        <v>22362</v>
      </c>
      <c r="D185" s="16">
        <v>118477</v>
      </c>
      <c r="E185" s="33" t="s">
        <v>18</v>
      </c>
      <c r="F185" s="16"/>
      <c r="G185" s="16" t="s">
        <v>71</v>
      </c>
      <c r="H185" s="16" t="s">
        <v>86</v>
      </c>
      <c r="I185" s="34" t="s">
        <v>18</v>
      </c>
      <c r="J185" s="38" t="s">
        <v>18</v>
      </c>
      <c r="K185" s="38" t="s">
        <v>82</v>
      </c>
      <c r="L185" s="38" t="s">
        <v>82</v>
      </c>
      <c r="M185" s="34" t="b">
        <f t="shared" si="4"/>
        <v>0</v>
      </c>
      <c r="N185" s="51" t="s">
        <v>2253</v>
      </c>
      <c r="O185" s="39" t="s">
        <v>18</v>
      </c>
      <c r="P185" s="36" t="str">
        <f t="shared" si="5"/>
        <v>Unknown</v>
      </c>
      <c r="Q185" s="37" t="s">
        <v>19</v>
      </c>
      <c r="R185" s="16" t="s">
        <v>27</v>
      </c>
      <c r="S185" s="33" t="s">
        <v>2253</v>
      </c>
      <c r="T185" s="16"/>
      <c r="V185" s="25" t="s">
        <v>76</v>
      </c>
      <c r="W185" s="16"/>
      <c r="X185" s="25" t="s">
        <v>83</v>
      </c>
      <c r="Y185" s="16"/>
      <c r="Z185" s="16"/>
    </row>
    <row r="186" spans="1:26" s="7" customFormat="1" x14ac:dyDescent="0.25">
      <c r="A186" s="32" t="s">
        <v>486</v>
      </c>
      <c r="B186" s="16" t="s">
        <v>487</v>
      </c>
      <c r="C186" s="16">
        <v>30716</v>
      </c>
      <c r="D186" s="16">
        <v>136054</v>
      </c>
      <c r="E186" s="33" t="s">
        <v>18</v>
      </c>
      <c r="F186" s="16"/>
      <c r="G186" s="16" t="s">
        <v>71</v>
      </c>
      <c r="H186" s="16" t="s">
        <v>72</v>
      </c>
      <c r="I186" s="34" t="s">
        <v>106</v>
      </c>
      <c r="J186" s="34" t="s">
        <v>107</v>
      </c>
      <c r="K186" s="34" t="s">
        <v>75</v>
      </c>
      <c r="L186" s="34" t="s">
        <v>75</v>
      </c>
      <c r="M186" s="34" t="b">
        <f t="shared" si="4"/>
        <v>0</v>
      </c>
      <c r="N186" s="51" t="s">
        <v>2253</v>
      </c>
      <c r="O186" s="39" t="s">
        <v>18</v>
      </c>
      <c r="P186" s="36" t="str">
        <f t="shared" si="5"/>
        <v>Unknown</v>
      </c>
      <c r="Q186" s="37" t="s">
        <v>19</v>
      </c>
      <c r="R186" s="16" t="s">
        <v>27</v>
      </c>
      <c r="S186" s="33" t="s">
        <v>2253</v>
      </c>
      <c r="T186" s="16"/>
      <c r="V186" s="13" t="s">
        <v>76</v>
      </c>
      <c r="W186" s="16" t="s">
        <v>77</v>
      </c>
      <c r="X186" s="25" t="s">
        <v>83</v>
      </c>
      <c r="Y186" s="42" t="s">
        <v>488</v>
      </c>
      <c r="Z186" s="16"/>
    </row>
    <row r="187" spans="1:26" s="7" customFormat="1" x14ac:dyDescent="0.25">
      <c r="A187" s="32" t="s">
        <v>489</v>
      </c>
      <c r="B187" s="16" t="s">
        <v>490</v>
      </c>
      <c r="C187" s="16">
        <v>30729</v>
      </c>
      <c r="D187" s="16">
        <v>136068</v>
      </c>
      <c r="E187" s="33" t="s">
        <v>18</v>
      </c>
      <c r="F187" s="16"/>
      <c r="G187" s="16" t="s">
        <v>71</v>
      </c>
      <c r="H187" s="16" t="s">
        <v>86</v>
      </c>
      <c r="I187" s="34" t="s">
        <v>18</v>
      </c>
      <c r="J187" s="38" t="s">
        <v>18</v>
      </c>
      <c r="K187" s="38" t="s">
        <v>82</v>
      </c>
      <c r="L187" s="38" t="s">
        <v>82</v>
      </c>
      <c r="M187" s="34" t="b">
        <f t="shared" si="4"/>
        <v>0</v>
      </c>
      <c r="N187" s="51" t="s">
        <v>2253</v>
      </c>
      <c r="O187" s="39" t="s">
        <v>18</v>
      </c>
      <c r="P187" s="36" t="str">
        <f t="shared" si="5"/>
        <v>Unknown</v>
      </c>
      <c r="Q187" s="37" t="s">
        <v>19</v>
      </c>
      <c r="R187" s="16" t="s">
        <v>27</v>
      </c>
      <c r="S187" s="33" t="s">
        <v>2253</v>
      </c>
      <c r="T187" s="16"/>
      <c r="V187" s="25" t="s">
        <v>76</v>
      </c>
      <c r="W187" s="16"/>
      <c r="X187" s="25" t="s">
        <v>83</v>
      </c>
      <c r="Y187" s="16"/>
      <c r="Z187" s="16"/>
    </row>
    <row r="188" spans="1:26" s="7" customFormat="1" x14ac:dyDescent="0.25">
      <c r="A188" s="32" t="s">
        <v>491</v>
      </c>
      <c r="B188" s="16" t="s">
        <v>492</v>
      </c>
      <c r="C188" s="16">
        <v>33579</v>
      </c>
      <c r="D188" s="16">
        <v>138333</v>
      </c>
      <c r="E188" s="33" t="s">
        <v>18</v>
      </c>
      <c r="F188" s="16"/>
      <c r="G188" s="16" t="s">
        <v>71</v>
      </c>
      <c r="H188" s="16" t="s">
        <v>86</v>
      </c>
      <c r="I188" s="34" t="s">
        <v>18</v>
      </c>
      <c r="J188" s="38" t="s">
        <v>18</v>
      </c>
      <c r="K188" s="38" t="s">
        <v>82</v>
      </c>
      <c r="L188" s="38" t="s">
        <v>82</v>
      </c>
      <c r="M188" s="34" t="b">
        <f t="shared" si="4"/>
        <v>0</v>
      </c>
      <c r="N188" s="51" t="s">
        <v>2253</v>
      </c>
      <c r="O188" s="39" t="s">
        <v>18</v>
      </c>
      <c r="P188" s="36" t="str">
        <f t="shared" si="5"/>
        <v>Unknown</v>
      </c>
      <c r="Q188" s="37" t="s">
        <v>19</v>
      </c>
      <c r="R188" s="16" t="s">
        <v>27</v>
      </c>
      <c r="S188" s="33" t="s">
        <v>2253</v>
      </c>
      <c r="T188" s="16"/>
      <c r="V188" s="25" t="s">
        <v>76</v>
      </c>
      <c r="W188" s="16"/>
      <c r="X188" s="25" t="s">
        <v>83</v>
      </c>
      <c r="Y188" s="16"/>
      <c r="Z188" s="16"/>
    </row>
    <row r="189" spans="1:26" s="7" customFormat="1" x14ac:dyDescent="0.25">
      <c r="A189" s="32" t="s">
        <v>493</v>
      </c>
      <c r="B189" s="16" t="s">
        <v>494</v>
      </c>
      <c r="C189" s="16">
        <v>41619</v>
      </c>
      <c r="D189" s="16">
        <v>141933</v>
      </c>
      <c r="E189" s="33" t="s">
        <v>18</v>
      </c>
      <c r="F189" s="16"/>
      <c r="G189" s="16" t="s">
        <v>71</v>
      </c>
      <c r="H189" s="16" t="s">
        <v>86</v>
      </c>
      <c r="I189" s="34" t="s">
        <v>18</v>
      </c>
      <c r="J189" s="38" t="s">
        <v>18</v>
      </c>
      <c r="K189" s="38" t="s">
        <v>82</v>
      </c>
      <c r="L189" s="38" t="s">
        <v>82</v>
      </c>
      <c r="M189" s="34" t="b">
        <f t="shared" si="4"/>
        <v>0</v>
      </c>
      <c r="N189" s="51" t="s">
        <v>2253</v>
      </c>
      <c r="O189" s="35">
        <v>0</v>
      </c>
      <c r="P189" s="36" t="str">
        <f t="shared" si="5"/>
        <v>No habitat</v>
      </c>
      <c r="Q189" s="37" t="s">
        <v>19</v>
      </c>
      <c r="R189" s="16" t="s">
        <v>27</v>
      </c>
      <c r="S189" s="33" t="s">
        <v>2253</v>
      </c>
      <c r="T189" s="16"/>
      <c r="V189" s="25" t="s">
        <v>76</v>
      </c>
      <c r="W189" s="16"/>
      <c r="X189" s="25" t="s">
        <v>83</v>
      </c>
      <c r="Y189" s="16"/>
      <c r="Z189" s="16"/>
    </row>
    <row r="190" spans="1:26" s="7" customFormat="1" x14ac:dyDescent="0.25">
      <c r="A190" s="26" t="s">
        <v>495</v>
      </c>
      <c r="B190" s="12" t="s">
        <v>496</v>
      </c>
      <c r="C190" s="12">
        <v>31890</v>
      </c>
      <c r="D190" s="12">
        <v>132144</v>
      </c>
      <c r="E190" s="14" t="s">
        <v>183</v>
      </c>
      <c r="F190" s="14" t="s">
        <v>184</v>
      </c>
      <c r="G190" s="12" t="s">
        <v>71</v>
      </c>
      <c r="H190" s="12" t="s">
        <v>72</v>
      </c>
      <c r="I190" t="s">
        <v>73</v>
      </c>
      <c r="J190" t="s">
        <v>107</v>
      </c>
      <c r="K190" t="s">
        <v>185</v>
      </c>
      <c r="L190" s="34" t="str">
        <f>VLOOKUP(A190,IPPT_Results,7,FALSE)</f>
        <v>Within the Project Scope</v>
      </c>
      <c r="M190" s="34" t="b">
        <f t="shared" si="4"/>
        <v>0</v>
      </c>
      <c r="N190" s="51" t="s">
        <v>2253</v>
      </c>
      <c r="O190" s="1">
        <v>99</v>
      </c>
      <c r="P190" s="27" t="str">
        <f t="shared" si="5"/>
        <v>High</v>
      </c>
      <c r="Q190" s="13" t="s">
        <v>19</v>
      </c>
      <c r="R190" s="15" t="s">
        <v>366</v>
      </c>
      <c r="S190" s="33" t="s">
        <v>2253</v>
      </c>
      <c r="T190" s="14"/>
      <c r="V190" s="13" t="s">
        <v>186</v>
      </c>
      <c r="W190" s="16" t="s">
        <v>77</v>
      </c>
      <c r="X190" s="25" t="s">
        <v>19</v>
      </c>
      <c r="Y190" s="15"/>
      <c r="Z190" s="14"/>
    </row>
    <row r="191" spans="1:26" s="7" customFormat="1" x14ac:dyDescent="0.25">
      <c r="A191" s="32" t="s">
        <v>497</v>
      </c>
      <c r="B191" s="16" t="s">
        <v>498</v>
      </c>
      <c r="C191" s="16">
        <v>39888</v>
      </c>
      <c r="D191" s="16">
        <v>138282</v>
      </c>
      <c r="E191" s="33" t="s">
        <v>18</v>
      </c>
      <c r="F191" s="16"/>
      <c r="G191" s="16" t="s">
        <v>71</v>
      </c>
      <c r="H191" s="16" t="s">
        <v>72</v>
      </c>
      <c r="I191" s="34" t="s">
        <v>73</v>
      </c>
      <c r="J191" s="38" t="s">
        <v>18</v>
      </c>
      <c r="K191" s="38" t="s">
        <v>82</v>
      </c>
      <c r="L191" s="38" t="s">
        <v>82</v>
      </c>
      <c r="M191" s="34" t="b">
        <f t="shared" si="4"/>
        <v>0</v>
      </c>
      <c r="N191" s="51" t="s">
        <v>2253</v>
      </c>
      <c r="O191" s="39" t="s">
        <v>18</v>
      </c>
      <c r="P191" s="36" t="str">
        <f t="shared" si="5"/>
        <v>Unknown</v>
      </c>
      <c r="Q191" s="37" t="s">
        <v>19</v>
      </c>
      <c r="R191" s="16" t="s">
        <v>27</v>
      </c>
      <c r="S191" s="33" t="s">
        <v>2253</v>
      </c>
      <c r="T191" s="16"/>
      <c r="V191" s="25" t="s">
        <v>76</v>
      </c>
      <c r="W191" s="16"/>
      <c r="X191" s="25" t="s">
        <v>83</v>
      </c>
      <c r="Y191" s="16"/>
      <c r="Z191" s="16"/>
    </row>
    <row r="192" spans="1:26" s="7" customFormat="1" x14ac:dyDescent="0.25">
      <c r="A192" s="32" t="s">
        <v>499</v>
      </c>
      <c r="B192" s="16" t="s">
        <v>500</v>
      </c>
      <c r="C192" s="16">
        <v>501966</v>
      </c>
      <c r="D192" s="16">
        <v>156251</v>
      </c>
      <c r="E192" s="33" t="s">
        <v>18</v>
      </c>
      <c r="F192" s="16"/>
      <c r="G192" s="16" t="s">
        <v>71</v>
      </c>
      <c r="H192" s="16" t="s">
        <v>72</v>
      </c>
      <c r="I192" s="34" t="s">
        <v>73</v>
      </c>
      <c r="J192" s="34" t="s">
        <v>74</v>
      </c>
      <c r="K192" s="34" t="s">
        <v>75</v>
      </c>
      <c r="L192" s="34" t="str">
        <f>VLOOKUP(A192,IPPT_Results,7,FALSE)</f>
        <v>&lt;10 miles (&lt;16 km)</v>
      </c>
      <c r="M192" s="34" t="b">
        <f t="shared" si="4"/>
        <v>1</v>
      </c>
      <c r="N192" s="52" t="s">
        <v>2255</v>
      </c>
      <c r="O192" s="35">
        <v>15</v>
      </c>
      <c r="P192" s="36" t="str">
        <f t="shared" si="5"/>
        <v>Moderate</v>
      </c>
      <c r="Q192" s="37" t="s">
        <v>19</v>
      </c>
      <c r="R192" s="16" t="s">
        <v>129</v>
      </c>
      <c r="S192" s="16" t="s">
        <v>2258</v>
      </c>
      <c r="T192" s="16" t="s">
        <v>2278</v>
      </c>
      <c r="U192" s="7" t="s">
        <v>2420</v>
      </c>
      <c r="V192" s="25" t="s">
        <v>76</v>
      </c>
      <c r="W192" s="16" t="s">
        <v>77</v>
      </c>
      <c r="X192" s="25" t="s">
        <v>19</v>
      </c>
      <c r="Y192" s="42" t="s">
        <v>501</v>
      </c>
      <c r="Z192" s="16"/>
    </row>
    <row r="193" spans="1:26" s="7" customFormat="1" x14ac:dyDescent="0.25">
      <c r="A193" s="32" t="s">
        <v>502</v>
      </c>
      <c r="B193" s="16" t="s">
        <v>503</v>
      </c>
      <c r="C193" s="16">
        <v>193446</v>
      </c>
      <c r="D193" s="16">
        <v>103360</v>
      </c>
      <c r="E193" s="33" t="s">
        <v>18</v>
      </c>
      <c r="F193" s="16"/>
      <c r="G193" s="16" t="s">
        <v>71</v>
      </c>
      <c r="H193" s="16" t="s">
        <v>86</v>
      </c>
      <c r="I193" s="34" t="s">
        <v>18</v>
      </c>
      <c r="J193" s="38" t="s">
        <v>18</v>
      </c>
      <c r="K193" s="38" t="s">
        <v>185</v>
      </c>
      <c r="L193" s="38" t="s">
        <v>185</v>
      </c>
      <c r="M193" s="34" t="b">
        <f t="shared" si="4"/>
        <v>0</v>
      </c>
      <c r="N193" s="52" t="s">
        <v>2254</v>
      </c>
      <c r="O193" s="35">
        <v>86</v>
      </c>
      <c r="P193" s="36" t="str">
        <f t="shared" si="5"/>
        <v>High</v>
      </c>
      <c r="Q193" s="37" t="s">
        <v>19</v>
      </c>
      <c r="R193" s="16" t="s">
        <v>27</v>
      </c>
      <c r="S193" s="16" t="s">
        <v>2297</v>
      </c>
      <c r="T193" s="54" t="s">
        <v>2268</v>
      </c>
      <c r="U193" s="7" t="s">
        <v>2298</v>
      </c>
      <c r="V193" s="25" t="s">
        <v>76</v>
      </c>
      <c r="W193" s="16"/>
      <c r="X193" s="25" t="s">
        <v>83</v>
      </c>
      <c r="Y193" s="16"/>
      <c r="Z193" s="16"/>
    </row>
    <row r="194" spans="1:26" s="7" customFormat="1" x14ac:dyDescent="0.25">
      <c r="A194" s="32" t="s">
        <v>504</v>
      </c>
      <c r="B194" s="16" t="s">
        <v>505</v>
      </c>
      <c r="C194" s="16">
        <v>192922</v>
      </c>
      <c r="D194" s="16">
        <v>98921</v>
      </c>
      <c r="E194" s="33" t="s">
        <v>18</v>
      </c>
      <c r="F194" s="16"/>
      <c r="G194" s="16" t="s">
        <v>71</v>
      </c>
      <c r="H194" s="16" t="s">
        <v>72</v>
      </c>
      <c r="I194" s="34" t="s">
        <v>73</v>
      </c>
      <c r="J194" s="38" t="s">
        <v>18</v>
      </c>
      <c r="K194" s="38" t="s">
        <v>82</v>
      </c>
      <c r="L194" s="38" t="s">
        <v>82</v>
      </c>
      <c r="M194" s="34" t="b">
        <f t="shared" si="4"/>
        <v>0</v>
      </c>
      <c r="N194" s="51" t="s">
        <v>2253</v>
      </c>
      <c r="O194" s="39" t="s">
        <v>18</v>
      </c>
      <c r="P194" s="36" t="str">
        <f t="shared" si="5"/>
        <v>Unknown</v>
      </c>
      <c r="Q194" s="37" t="s">
        <v>19</v>
      </c>
      <c r="R194" s="16" t="s">
        <v>27</v>
      </c>
      <c r="S194" s="33" t="s">
        <v>2253</v>
      </c>
      <c r="T194" s="16"/>
      <c r="V194" s="25" t="s">
        <v>76</v>
      </c>
      <c r="W194" s="16"/>
      <c r="X194" s="25" t="s">
        <v>83</v>
      </c>
      <c r="Y194" s="16"/>
      <c r="Z194" s="16"/>
    </row>
    <row r="195" spans="1:26" s="7" customFormat="1" x14ac:dyDescent="0.25">
      <c r="A195" s="32" t="s">
        <v>506</v>
      </c>
      <c r="B195" s="16" t="s">
        <v>507</v>
      </c>
      <c r="C195" s="16">
        <v>27126</v>
      </c>
      <c r="D195" s="16">
        <v>126071</v>
      </c>
      <c r="E195" s="33" t="s">
        <v>18</v>
      </c>
      <c r="F195" s="16"/>
      <c r="G195" s="16" t="s">
        <v>71</v>
      </c>
      <c r="H195" s="16" t="s">
        <v>86</v>
      </c>
      <c r="I195" s="34" t="s">
        <v>18</v>
      </c>
      <c r="J195" s="38" t="s">
        <v>18</v>
      </c>
      <c r="K195" s="38" t="s">
        <v>75</v>
      </c>
      <c r="L195" s="38" t="s">
        <v>75</v>
      </c>
      <c r="M195" s="34" t="b">
        <f t="shared" ref="M195:M258" si="6">NOT(L195=K195)</f>
        <v>0</v>
      </c>
      <c r="N195" s="51" t="s">
        <v>2253</v>
      </c>
      <c r="O195" s="39" t="s">
        <v>18</v>
      </c>
      <c r="P195" s="36" t="str">
        <f t="shared" si="5"/>
        <v>Unknown</v>
      </c>
      <c r="Q195" s="37" t="s">
        <v>19</v>
      </c>
      <c r="R195" s="16" t="s">
        <v>27</v>
      </c>
      <c r="S195" s="33" t="s">
        <v>2253</v>
      </c>
      <c r="T195" s="16"/>
      <c r="V195" s="25" t="s">
        <v>76</v>
      </c>
      <c r="W195" s="16"/>
      <c r="X195" s="25" t="s">
        <v>83</v>
      </c>
      <c r="Y195" s="16"/>
      <c r="Z195" s="16"/>
    </row>
    <row r="196" spans="1:26" s="7" customFormat="1" x14ac:dyDescent="0.25">
      <c r="A196" s="32" t="s">
        <v>508</v>
      </c>
      <c r="B196" s="16" t="s">
        <v>509</v>
      </c>
      <c r="C196" s="16">
        <v>501974</v>
      </c>
      <c r="D196" s="16">
        <v>156268</v>
      </c>
      <c r="E196" s="33" t="s">
        <v>18</v>
      </c>
      <c r="F196" s="16"/>
      <c r="G196" s="16" t="s">
        <v>71</v>
      </c>
      <c r="H196" s="16" t="s">
        <v>86</v>
      </c>
      <c r="I196" s="34" t="s">
        <v>18</v>
      </c>
      <c r="J196" s="38" t="s">
        <v>18</v>
      </c>
      <c r="K196" s="38" t="s">
        <v>82</v>
      </c>
      <c r="L196" s="38" t="s">
        <v>82</v>
      </c>
      <c r="M196" s="34" t="b">
        <f t="shared" si="6"/>
        <v>0</v>
      </c>
      <c r="N196" s="51" t="s">
        <v>2253</v>
      </c>
      <c r="O196" s="39" t="s">
        <v>18</v>
      </c>
      <c r="P196" s="36" t="str">
        <f t="shared" si="5"/>
        <v>Unknown</v>
      </c>
      <c r="Q196" s="37" t="s">
        <v>19</v>
      </c>
      <c r="R196" s="16" t="s">
        <v>27</v>
      </c>
      <c r="S196" s="33" t="s">
        <v>2253</v>
      </c>
      <c r="T196" s="16"/>
      <c r="V196" s="25" t="s">
        <v>76</v>
      </c>
      <c r="W196" s="16"/>
      <c r="X196" s="25" t="s">
        <v>83</v>
      </c>
      <c r="Y196" s="16"/>
      <c r="Z196" s="16"/>
    </row>
    <row r="197" spans="1:26" s="7" customFormat="1" x14ac:dyDescent="0.25">
      <c r="A197" s="32" t="s">
        <v>510</v>
      </c>
      <c r="B197" s="16" t="s">
        <v>511</v>
      </c>
      <c r="C197" s="16">
        <v>30520</v>
      </c>
      <c r="D197" s="16">
        <v>134360</v>
      </c>
      <c r="E197" s="33" t="s">
        <v>18</v>
      </c>
      <c r="F197" s="16"/>
      <c r="G197" s="16" t="s">
        <v>71</v>
      </c>
      <c r="H197" s="16" t="s">
        <v>86</v>
      </c>
      <c r="I197" s="34" t="s">
        <v>18</v>
      </c>
      <c r="J197" s="38" t="s">
        <v>18</v>
      </c>
      <c r="K197" s="38" t="s">
        <v>82</v>
      </c>
      <c r="L197" s="38" t="s">
        <v>82</v>
      </c>
      <c r="M197" s="34" t="b">
        <f t="shared" si="6"/>
        <v>0</v>
      </c>
      <c r="N197" s="51" t="s">
        <v>2253</v>
      </c>
      <c r="O197" s="39" t="s">
        <v>18</v>
      </c>
      <c r="P197" s="36" t="str">
        <f t="shared" si="5"/>
        <v>Unknown</v>
      </c>
      <c r="Q197" s="37" t="s">
        <v>19</v>
      </c>
      <c r="R197" s="16" t="s">
        <v>27</v>
      </c>
      <c r="S197" s="33" t="s">
        <v>2253</v>
      </c>
      <c r="T197" s="16"/>
      <c r="V197" s="25" t="s">
        <v>76</v>
      </c>
      <c r="W197" s="16"/>
      <c r="X197" s="25" t="s">
        <v>83</v>
      </c>
      <c r="Y197" s="16"/>
      <c r="Z197" s="16"/>
    </row>
    <row r="198" spans="1:26" s="7" customFormat="1" x14ac:dyDescent="0.25">
      <c r="A198" s="26" t="s">
        <v>512</v>
      </c>
      <c r="B198" s="12" t="s">
        <v>513</v>
      </c>
      <c r="C198" s="12">
        <v>29477</v>
      </c>
      <c r="D198" s="12">
        <v>133413</v>
      </c>
      <c r="E198" s="14" t="s">
        <v>183</v>
      </c>
      <c r="F198" s="14" t="s">
        <v>184</v>
      </c>
      <c r="G198" s="12" t="s">
        <v>71</v>
      </c>
      <c r="H198" s="12" t="s">
        <v>72</v>
      </c>
      <c r="I198" t="s">
        <v>106</v>
      </c>
      <c r="J198" t="s">
        <v>107</v>
      </c>
      <c r="K198" t="s">
        <v>185</v>
      </c>
      <c r="L198" t="s">
        <v>185</v>
      </c>
      <c r="M198" s="34" t="b">
        <f t="shared" si="6"/>
        <v>0</v>
      </c>
      <c r="N198" s="51" t="s">
        <v>2253</v>
      </c>
      <c r="O198" s="17" t="s">
        <v>18</v>
      </c>
      <c r="P198" s="27" t="str">
        <f t="shared" ref="P198:P261" si="7">IF(O198="NA","Unknown",IF(O198=0,"No habitat",IF(O198&lt;=10,"Low",IF(O198&lt;=30,"Moderate",IF(O198&gt;30,"High","Error")))))</f>
        <v>Unknown</v>
      </c>
      <c r="Q198" s="13" t="s">
        <v>83</v>
      </c>
      <c r="R198" s="15" t="s">
        <v>29</v>
      </c>
      <c r="S198" s="33" t="s">
        <v>2253</v>
      </c>
      <c r="T198" s="14"/>
      <c r="V198" s="13" t="s">
        <v>76</v>
      </c>
      <c r="W198" s="15" t="s">
        <v>77</v>
      </c>
      <c r="X198" s="25" t="s">
        <v>83</v>
      </c>
      <c r="Y198" s="15" t="s">
        <v>514</v>
      </c>
      <c r="Z198" s="14"/>
    </row>
    <row r="199" spans="1:26" s="7" customFormat="1" x14ac:dyDescent="0.25">
      <c r="A199" s="32" t="s">
        <v>515</v>
      </c>
      <c r="B199" s="16" t="s">
        <v>516</v>
      </c>
      <c r="C199" s="16">
        <v>22843</v>
      </c>
      <c r="D199" s="16">
        <v>122359</v>
      </c>
      <c r="E199" s="33" t="s">
        <v>18</v>
      </c>
      <c r="F199" s="16"/>
      <c r="G199" s="16" t="s">
        <v>71</v>
      </c>
      <c r="H199" s="16" t="s">
        <v>86</v>
      </c>
      <c r="I199" s="34" t="s">
        <v>18</v>
      </c>
      <c r="J199" s="38" t="s">
        <v>18</v>
      </c>
      <c r="K199" s="38" t="s">
        <v>113</v>
      </c>
      <c r="L199" s="38" t="s">
        <v>113</v>
      </c>
      <c r="M199" s="34" t="b">
        <f t="shared" si="6"/>
        <v>0</v>
      </c>
      <c r="N199" s="52" t="s">
        <v>2255</v>
      </c>
      <c r="O199" s="39" t="s">
        <v>18</v>
      </c>
      <c r="P199" s="36" t="str">
        <f t="shared" si="7"/>
        <v>Unknown</v>
      </c>
      <c r="Q199" s="37" t="s">
        <v>19</v>
      </c>
      <c r="R199" s="16" t="s">
        <v>27</v>
      </c>
      <c r="S199" s="16" t="s">
        <v>2299</v>
      </c>
      <c r="T199" s="16" t="s">
        <v>2269</v>
      </c>
      <c r="U199" s="7" t="s">
        <v>2300</v>
      </c>
      <c r="V199" s="25" t="s">
        <v>76</v>
      </c>
      <c r="W199" s="16"/>
      <c r="X199" s="25" t="s">
        <v>83</v>
      </c>
      <c r="Y199" s="16"/>
      <c r="Z199" s="16"/>
    </row>
    <row r="200" spans="1:26" s="7" customFormat="1" x14ac:dyDescent="0.25">
      <c r="A200" s="32" t="s">
        <v>517</v>
      </c>
      <c r="B200" s="16" t="s">
        <v>518</v>
      </c>
      <c r="C200" s="16">
        <v>20276</v>
      </c>
      <c r="D200" s="16">
        <v>110047</v>
      </c>
      <c r="E200" s="33" t="s">
        <v>18</v>
      </c>
      <c r="F200" s="16"/>
      <c r="G200" s="16" t="s">
        <v>71</v>
      </c>
      <c r="H200" s="16" t="s">
        <v>86</v>
      </c>
      <c r="I200" s="34" t="s">
        <v>18</v>
      </c>
      <c r="J200" s="38" t="s">
        <v>18</v>
      </c>
      <c r="K200" s="38" t="s">
        <v>113</v>
      </c>
      <c r="L200" s="38" t="s">
        <v>113</v>
      </c>
      <c r="M200" s="34" t="b">
        <f t="shared" si="6"/>
        <v>0</v>
      </c>
      <c r="N200" s="52" t="s">
        <v>2255</v>
      </c>
      <c r="O200" s="39" t="s">
        <v>18</v>
      </c>
      <c r="P200" s="36" t="str">
        <f t="shared" si="7"/>
        <v>Unknown</v>
      </c>
      <c r="Q200" s="37" t="s">
        <v>19</v>
      </c>
      <c r="R200" s="16" t="s">
        <v>27</v>
      </c>
      <c r="S200" s="16" t="s">
        <v>2301</v>
      </c>
      <c r="T200" s="54" t="s">
        <v>2268</v>
      </c>
      <c r="U200" s="7" t="s">
        <v>2302</v>
      </c>
      <c r="V200" s="25" t="s">
        <v>76</v>
      </c>
      <c r="W200" s="16"/>
      <c r="X200" s="25" t="s">
        <v>83</v>
      </c>
      <c r="Y200" s="16"/>
      <c r="Z200" s="16"/>
    </row>
    <row r="201" spans="1:26" s="7" customFormat="1" x14ac:dyDescent="0.25">
      <c r="A201" s="32" t="s">
        <v>519</v>
      </c>
      <c r="B201" s="16" t="s">
        <v>520</v>
      </c>
      <c r="C201" s="16">
        <v>20277</v>
      </c>
      <c r="D201" s="16">
        <v>110058</v>
      </c>
      <c r="E201" s="33" t="s">
        <v>18</v>
      </c>
      <c r="F201" s="16"/>
      <c r="G201" s="16" t="s">
        <v>71</v>
      </c>
      <c r="H201" s="16" t="s">
        <v>86</v>
      </c>
      <c r="I201" s="34" t="s">
        <v>18</v>
      </c>
      <c r="J201" s="38" t="s">
        <v>18</v>
      </c>
      <c r="K201" s="38" t="s">
        <v>75</v>
      </c>
      <c r="L201" s="38" t="s">
        <v>75</v>
      </c>
      <c r="M201" s="34" t="b">
        <f t="shared" si="6"/>
        <v>0</v>
      </c>
      <c r="N201" s="51" t="s">
        <v>2253</v>
      </c>
      <c r="O201" s="39" t="s">
        <v>18</v>
      </c>
      <c r="P201" s="36" t="str">
        <f t="shared" si="7"/>
        <v>Unknown</v>
      </c>
      <c r="Q201" s="37" t="s">
        <v>19</v>
      </c>
      <c r="R201" s="16" t="s">
        <v>27</v>
      </c>
      <c r="S201" s="33" t="s">
        <v>2253</v>
      </c>
      <c r="T201" s="16"/>
      <c r="V201" s="25" t="s">
        <v>76</v>
      </c>
      <c r="W201" s="16"/>
      <c r="X201" s="25" t="s">
        <v>83</v>
      </c>
      <c r="Y201" s="16"/>
      <c r="Z201" s="16"/>
    </row>
    <row r="202" spans="1:26" s="7" customFormat="1" x14ac:dyDescent="0.25">
      <c r="A202" s="32" t="s">
        <v>521</v>
      </c>
      <c r="B202" s="16" t="s">
        <v>522</v>
      </c>
      <c r="C202" s="16">
        <v>20278</v>
      </c>
      <c r="D202" s="16">
        <v>110069</v>
      </c>
      <c r="E202" s="33" t="s">
        <v>18</v>
      </c>
      <c r="F202" s="16"/>
      <c r="G202" s="16" t="s">
        <v>71</v>
      </c>
      <c r="H202" s="16" t="s">
        <v>86</v>
      </c>
      <c r="I202" s="34" t="s">
        <v>18</v>
      </c>
      <c r="J202" s="38" t="s">
        <v>18</v>
      </c>
      <c r="K202" s="38" t="s">
        <v>75</v>
      </c>
      <c r="L202" s="38" t="s">
        <v>75</v>
      </c>
      <c r="M202" s="34" t="b">
        <f t="shared" si="6"/>
        <v>0</v>
      </c>
      <c r="N202" s="51" t="s">
        <v>2253</v>
      </c>
      <c r="O202" s="39" t="s">
        <v>18</v>
      </c>
      <c r="P202" s="36" t="str">
        <f t="shared" si="7"/>
        <v>Unknown</v>
      </c>
      <c r="Q202" s="37" t="s">
        <v>19</v>
      </c>
      <c r="R202" s="16" t="s">
        <v>27</v>
      </c>
      <c r="S202" s="33" t="s">
        <v>2253</v>
      </c>
      <c r="T202" s="16"/>
      <c r="V202" s="25" t="s">
        <v>76</v>
      </c>
      <c r="W202" s="16"/>
      <c r="X202" s="25" t="s">
        <v>83</v>
      </c>
      <c r="Y202" s="16"/>
      <c r="Z202" s="16"/>
    </row>
    <row r="203" spans="1:26" s="7" customFormat="1" x14ac:dyDescent="0.25">
      <c r="A203" s="32" t="s">
        <v>523</v>
      </c>
      <c r="B203" s="16" t="s">
        <v>524</v>
      </c>
      <c r="C203" s="16">
        <v>502032</v>
      </c>
      <c r="D203" s="16">
        <v>152476</v>
      </c>
      <c r="E203" s="33" t="s">
        <v>18</v>
      </c>
      <c r="F203" s="16"/>
      <c r="G203" s="16" t="s">
        <v>71</v>
      </c>
      <c r="H203" s="16" t="s">
        <v>81</v>
      </c>
      <c r="I203" s="34" t="s">
        <v>18</v>
      </c>
      <c r="J203" s="38" t="s">
        <v>18</v>
      </c>
      <c r="K203" s="38" t="s">
        <v>75</v>
      </c>
      <c r="L203" s="38" t="s">
        <v>75</v>
      </c>
      <c r="M203" s="34" t="b">
        <f t="shared" si="6"/>
        <v>0</v>
      </c>
      <c r="N203" s="51" t="s">
        <v>2253</v>
      </c>
      <c r="O203" s="39" t="s">
        <v>18</v>
      </c>
      <c r="P203" s="36" t="str">
        <f t="shared" si="7"/>
        <v>Unknown</v>
      </c>
      <c r="Q203" s="37" t="s">
        <v>19</v>
      </c>
      <c r="R203" s="16" t="s">
        <v>27</v>
      </c>
      <c r="S203" s="33" t="s">
        <v>2253</v>
      </c>
      <c r="T203" s="16"/>
      <c r="V203" s="25" t="s">
        <v>76</v>
      </c>
      <c r="W203" s="16"/>
      <c r="X203" s="25" t="s">
        <v>83</v>
      </c>
      <c r="Y203" s="16"/>
      <c r="Z203" s="16"/>
    </row>
    <row r="204" spans="1:26" s="7" customFormat="1" x14ac:dyDescent="0.25">
      <c r="A204" s="32" t="s">
        <v>525</v>
      </c>
      <c r="B204" s="16" t="s">
        <v>526</v>
      </c>
      <c r="C204" s="16">
        <v>33585</v>
      </c>
      <c r="D204" s="16">
        <v>138340</v>
      </c>
      <c r="E204" s="33" t="s">
        <v>18</v>
      </c>
      <c r="F204" s="16"/>
      <c r="G204" s="16" t="s">
        <v>71</v>
      </c>
      <c r="H204" s="16" t="s">
        <v>86</v>
      </c>
      <c r="I204" s="34" t="s">
        <v>18</v>
      </c>
      <c r="J204" s="38" t="s">
        <v>18</v>
      </c>
      <c r="K204" s="38" t="s">
        <v>75</v>
      </c>
      <c r="L204" s="38" t="s">
        <v>75</v>
      </c>
      <c r="M204" s="34" t="b">
        <f t="shared" si="6"/>
        <v>0</v>
      </c>
      <c r="N204" s="51" t="s">
        <v>2253</v>
      </c>
      <c r="O204" s="39" t="s">
        <v>18</v>
      </c>
      <c r="P204" s="36" t="str">
        <f t="shared" si="7"/>
        <v>Unknown</v>
      </c>
      <c r="Q204" s="37" t="s">
        <v>19</v>
      </c>
      <c r="R204" s="16" t="s">
        <v>27</v>
      </c>
      <c r="S204" s="33" t="s">
        <v>2253</v>
      </c>
      <c r="T204" s="16"/>
      <c r="V204" s="25" t="s">
        <v>76</v>
      </c>
      <c r="W204" s="16"/>
      <c r="X204" s="25" t="s">
        <v>83</v>
      </c>
      <c r="Y204" s="16"/>
      <c r="Z204" s="16"/>
    </row>
    <row r="205" spans="1:26" s="7" customFormat="1" x14ac:dyDescent="0.25">
      <c r="A205" s="32" t="s">
        <v>527</v>
      </c>
      <c r="B205" s="16" t="s">
        <v>528</v>
      </c>
      <c r="C205" s="16">
        <v>40637</v>
      </c>
      <c r="D205" s="16">
        <v>144496</v>
      </c>
      <c r="E205" s="33" t="s">
        <v>18</v>
      </c>
      <c r="F205" s="16"/>
      <c r="G205" s="16" t="s">
        <v>71</v>
      </c>
      <c r="H205" s="16" t="s">
        <v>86</v>
      </c>
      <c r="I205" s="34" t="s">
        <v>18</v>
      </c>
      <c r="J205" s="38" t="s">
        <v>18</v>
      </c>
      <c r="K205" s="38" t="s">
        <v>82</v>
      </c>
      <c r="L205" s="38" t="s">
        <v>82</v>
      </c>
      <c r="M205" s="34" t="b">
        <f t="shared" si="6"/>
        <v>0</v>
      </c>
      <c r="N205" s="51" t="s">
        <v>2253</v>
      </c>
      <c r="O205" s="39" t="s">
        <v>18</v>
      </c>
      <c r="P205" s="36" t="str">
        <f t="shared" si="7"/>
        <v>Unknown</v>
      </c>
      <c r="Q205" s="37" t="s">
        <v>19</v>
      </c>
      <c r="R205" s="16" t="s">
        <v>27</v>
      </c>
      <c r="S205" s="33" t="s">
        <v>2253</v>
      </c>
      <c r="T205" s="16"/>
      <c r="V205" s="25" t="s">
        <v>76</v>
      </c>
      <c r="W205" s="16"/>
      <c r="X205" s="25" t="s">
        <v>83</v>
      </c>
      <c r="Y205" s="16"/>
      <c r="Z205" s="16"/>
    </row>
    <row r="206" spans="1:26" s="7" customFormat="1" x14ac:dyDescent="0.25">
      <c r="A206" s="32" t="s">
        <v>529</v>
      </c>
      <c r="B206" s="16" t="s">
        <v>530</v>
      </c>
      <c r="C206" s="16">
        <v>40604</v>
      </c>
      <c r="D206" s="16">
        <v>143640</v>
      </c>
      <c r="E206" s="33" t="s">
        <v>18</v>
      </c>
      <c r="F206" s="16"/>
      <c r="G206" s="16" t="s">
        <v>71</v>
      </c>
      <c r="H206" s="16" t="s">
        <v>86</v>
      </c>
      <c r="I206" s="34" t="s">
        <v>18</v>
      </c>
      <c r="J206" s="38" t="s">
        <v>18</v>
      </c>
      <c r="K206" s="38" t="s">
        <v>75</v>
      </c>
      <c r="L206" s="38" t="s">
        <v>75</v>
      </c>
      <c r="M206" s="34" t="b">
        <f t="shared" si="6"/>
        <v>0</v>
      </c>
      <c r="N206" s="51" t="s">
        <v>2253</v>
      </c>
      <c r="O206" s="39" t="s">
        <v>18</v>
      </c>
      <c r="P206" s="36" t="str">
        <f t="shared" si="7"/>
        <v>Unknown</v>
      </c>
      <c r="Q206" s="37" t="s">
        <v>19</v>
      </c>
      <c r="R206" s="16" t="s">
        <v>27</v>
      </c>
      <c r="S206" s="33" t="s">
        <v>2253</v>
      </c>
      <c r="T206" s="16"/>
      <c r="V206" s="25" t="s">
        <v>76</v>
      </c>
      <c r="W206" s="16"/>
      <c r="X206" s="25" t="s">
        <v>83</v>
      </c>
      <c r="Y206" s="16"/>
      <c r="Z206" s="16"/>
    </row>
    <row r="207" spans="1:26" s="7" customFormat="1" x14ac:dyDescent="0.25">
      <c r="A207" s="32" t="s">
        <v>531</v>
      </c>
      <c r="B207" s="16" t="s">
        <v>532</v>
      </c>
      <c r="C207" s="16">
        <v>502098</v>
      </c>
      <c r="D207" s="16">
        <v>153452</v>
      </c>
      <c r="E207" s="33" t="s">
        <v>18</v>
      </c>
      <c r="F207" s="16"/>
      <c r="G207" s="16" t="s">
        <v>71</v>
      </c>
      <c r="H207" s="16" t="s">
        <v>86</v>
      </c>
      <c r="I207" s="34" t="s">
        <v>18</v>
      </c>
      <c r="J207" s="38" t="s">
        <v>18</v>
      </c>
      <c r="K207" s="38" t="s">
        <v>82</v>
      </c>
      <c r="L207" s="38" t="s">
        <v>82</v>
      </c>
      <c r="M207" s="34" t="b">
        <f t="shared" si="6"/>
        <v>0</v>
      </c>
      <c r="N207" s="51" t="s">
        <v>2253</v>
      </c>
      <c r="O207" s="39" t="s">
        <v>18</v>
      </c>
      <c r="P207" s="36" t="str">
        <f t="shared" si="7"/>
        <v>Unknown</v>
      </c>
      <c r="Q207" s="37" t="s">
        <v>19</v>
      </c>
      <c r="R207" s="16" t="s">
        <v>27</v>
      </c>
      <c r="S207" s="33" t="s">
        <v>2253</v>
      </c>
      <c r="T207" s="16"/>
      <c r="V207" s="25" t="s">
        <v>76</v>
      </c>
      <c r="W207" s="16"/>
      <c r="X207" s="25" t="s">
        <v>83</v>
      </c>
      <c r="Y207" s="16"/>
      <c r="Z207" s="16"/>
    </row>
    <row r="208" spans="1:26" s="7" customFormat="1" x14ac:dyDescent="0.25">
      <c r="A208" s="32" t="s">
        <v>533</v>
      </c>
      <c r="B208" s="16" t="s">
        <v>534</v>
      </c>
      <c r="C208" s="16">
        <v>35404</v>
      </c>
      <c r="D208" s="16">
        <v>133535</v>
      </c>
      <c r="E208" s="33" t="s">
        <v>18</v>
      </c>
      <c r="F208" s="16"/>
      <c r="G208" s="16" t="s">
        <v>71</v>
      </c>
      <c r="H208" s="16" t="s">
        <v>72</v>
      </c>
      <c r="I208" s="34" t="s">
        <v>106</v>
      </c>
      <c r="J208" s="38" t="s">
        <v>18</v>
      </c>
      <c r="K208" s="38" t="s">
        <v>113</v>
      </c>
      <c r="L208" s="34" t="str">
        <f>VLOOKUP(A208,IPPT_Results,7,FALSE)</f>
        <v>Within the Project Scope</v>
      </c>
      <c r="M208" s="34" t="b">
        <f t="shared" si="6"/>
        <v>1</v>
      </c>
      <c r="N208" s="52" t="s">
        <v>2254</v>
      </c>
      <c r="O208" s="35">
        <v>1</v>
      </c>
      <c r="P208" s="36" t="str">
        <f t="shared" si="7"/>
        <v>Low</v>
      </c>
      <c r="Q208" s="37" t="s">
        <v>19</v>
      </c>
      <c r="R208" s="16" t="s">
        <v>27</v>
      </c>
      <c r="S208" s="16" t="s">
        <v>2258</v>
      </c>
      <c r="T208" s="16" t="s">
        <v>2278</v>
      </c>
      <c r="U208" s="7" t="s">
        <v>2420</v>
      </c>
      <c r="V208" s="25" t="s">
        <v>186</v>
      </c>
      <c r="W208" s="16" t="s">
        <v>213</v>
      </c>
      <c r="X208" s="25" t="s">
        <v>19</v>
      </c>
      <c r="Y208" s="16"/>
      <c r="Z208" s="25" t="s">
        <v>535</v>
      </c>
    </row>
    <row r="209" spans="1:26" s="7" customFormat="1" x14ac:dyDescent="0.25">
      <c r="A209" s="32" t="s">
        <v>536</v>
      </c>
      <c r="B209" s="16" t="s">
        <v>537</v>
      </c>
      <c r="C209" s="16">
        <v>22923</v>
      </c>
      <c r="D209" s="16">
        <v>122448</v>
      </c>
      <c r="E209" s="33" t="s">
        <v>18</v>
      </c>
      <c r="F209" s="16"/>
      <c r="G209" s="16" t="s">
        <v>71</v>
      </c>
      <c r="H209" s="16" t="s">
        <v>86</v>
      </c>
      <c r="I209" s="34" t="s">
        <v>18</v>
      </c>
      <c r="J209" s="38" t="s">
        <v>18</v>
      </c>
      <c r="K209" s="38" t="s">
        <v>113</v>
      </c>
      <c r="L209" s="38" t="s">
        <v>113</v>
      </c>
      <c r="M209" s="34" t="b">
        <f t="shared" si="6"/>
        <v>0</v>
      </c>
      <c r="N209" s="52" t="s">
        <v>2255</v>
      </c>
      <c r="O209" s="39" t="s">
        <v>18</v>
      </c>
      <c r="P209" s="36" t="str">
        <f t="shared" si="7"/>
        <v>Unknown</v>
      </c>
      <c r="Q209" s="37" t="s">
        <v>19</v>
      </c>
      <c r="R209" s="16" t="s">
        <v>27</v>
      </c>
      <c r="S209" s="16" t="s">
        <v>2303</v>
      </c>
      <c r="T209" s="16" t="s">
        <v>2269</v>
      </c>
      <c r="U209" s="7" t="s">
        <v>2304</v>
      </c>
      <c r="V209" s="25" t="s">
        <v>76</v>
      </c>
      <c r="W209" s="16"/>
      <c r="X209" s="25" t="s">
        <v>83</v>
      </c>
      <c r="Y209" s="16"/>
      <c r="Z209" s="16"/>
    </row>
    <row r="210" spans="1:26" s="7" customFormat="1" x14ac:dyDescent="0.25">
      <c r="A210" s="32" t="s">
        <v>538</v>
      </c>
      <c r="B210" s="16" t="s">
        <v>539</v>
      </c>
      <c r="C210" s="16">
        <v>822809</v>
      </c>
      <c r="D210" s="16">
        <v>848708</v>
      </c>
      <c r="E210" s="33" t="s">
        <v>18</v>
      </c>
      <c r="F210" s="16"/>
      <c r="G210" s="16" t="s">
        <v>71</v>
      </c>
      <c r="H210" s="16" t="s">
        <v>81</v>
      </c>
      <c r="I210" s="34" t="s">
        <v>18</v>
      </c>
      <c r="J210" s="38" t="s">
        <v>18</v>
      </c>
      <c r="K210" s="38" t="s">
        <v>75</v>
      </c>
      <c r="L210" s="38" t="s">
        <v>75</v>
      </c>
      <c r="M210" s="34" t="b">
        <f t="shared" si="6"/>
        <v>0</v>
      </c>
      <c r="N210" s="51" t="s">
        <v>2253</v>
      </c>
      <c r="O210" s="39" t="s">
        <v>18</v>
      </c>
      <c r="P210" s="36" t="str">
        <f t="shared" si="7"/>
        <v>Unknown</v>
      </c>
      <c r="Q210" s="37" t="s">
        <v>19</v>
      </c>
      <c r="R210" s="16" t="s">
        <v>27</v>
      </c>
      <c r="S210" s="33" t="s">
        <v>2253</v>
      </c>
      <c r="T210" s="16"/>
      <c r="V210" s="25" t="s">
        <v>76</v>
      </c>
      <c r="W210" s="16"/>
      <c r="X210" s="25" t="s">
        <v>83</v>
      </c>
      <c r="Y210" s="16"/>
      <c r="Z210" s="16"/>
    </row>
    <row r="211" spans="1:26" s="7" customFormat="1" x14ac:dyDescent="0.25">
      <c r="A211" s="32" t="s">
        <v>540</v>
      </c>
      <c r="B211" s="16" t="s">
        <v>541</v>
      </c>
      <c r="C211" s="16">
        <v>822806</v>
      </c>
      <c r="D211" s="16">
        <v>848705</v>
      </c>
      <c r="E211" s="33" t="s">
        <v>18</v>
      </c>
      <c r="F211" s="16"/>
      <c r="G211" s="16" t="s">
        <v>71</v>
      </c>
      <c r="H211" s="16" t="s">
        <v>86</v>
      </c>
      <c r="I211" s="34" t="s">
        <v>18</v>
      </c>
      <c r="J211" s="38" t="s">
        <v>18</v>
      </c>
      <c r="K211" s="38" t="s">
        <v>75</v>
      </c>
      <c r="L211" s="38" t="s">
        <v>75</v>
      </c>
      <c r="M211" s="34" t="b">
        <f t="shared" si="6"/>
        <v>0</v>
      </c>
      <c r="N211" s="51" t="s">
        <v>2253</v>
      </c>
      <c r="O211" s="39" t="s">
        <v>18</v>
      </c>
      <c r="P211" s="36" t="str">
        <f t="shared" si="7"/>
        <v>Unknown</v>
      </c>
      <c r="Q211" s="37" t="s">
        <v>19</v>
      </c>
      <c r="R211" s="16" t="s">
        <v>27</v>
      </c>
      <c r="S211" s="33" t="s">
        <v>2253</v>
      </c>
      <c r="T211" s="16"/>
      <c r="V211" s="25" t="s">
        <v>76</v>
      </c>
      <c r="W211" s="16"/>
      <c r="X211" s="25" t="s">
        <v>83</v>
      </c>
      <c r="Y211" s="16"/>
      <c r="Z211" s="16"/>
    </row>
    <row r="212" spans="1:26" s="7" customFormat="1" x14ac:dyDescent="0.25">
      <c r="A212" s="32" t="s">
        <v>542</v>
      </c>
      <c r="B212" s="16" t="s">
        <v>543</v>
      </c>
      <c r="C212" s="16">
        <v>502210</v>
      </c>
      <c r="D212" s="16">
        <v>155230</v>
      </c>
      <c r="E212" s="33" t="s">
        <v>18</v>
      </c>
      <c r="F212" s="16"/>
      <c r="G212" s="16" t="s">
        <v>71</v>
      </c>
      <c r="H212" s="16" t="s">
        <v>86</v>
      </c>
      <c r="I212" s="34" t="s">
        <v>18</v>
      </c>
      <c r="J212" s="38" t="s">
        <v>18</v>
      </c>
      <c r="K212" s="38" t="s">
        <v>75</v>
      </c>
      <c r="L212" s="38" t="s">
        <v>75</v>
      </c>
      <c r="M212" s="34" t="b">
        <f t="shared" si="6"/>
        <v>0</v>
      </c>
      <c r="N212" s="51" t="s">
        <v>2253</v>
      </c>
      <c r="O212" s="39" t="s">
        <v>18</v>
      </c>
      <c r="P212" s="36" t="str">
        <f t="shared" si="7"/>
        <v>Unknown</v>
      </c>
      <c r="Q212" s="37" t="s">
        <v>19</v>
      </c>
      <c r="R212" s="16" t="s">
        <v>27</v>
      </c>
      <c r="S212" s="33" t="s">
        <v>2253</v>
      </c>
      <c r="T212" s="16"/>
      <c r="V212" s="25" t="s">
        <v>76</v>
      </c>
      <c r="W212" s="16"/>
      <c r="X212" s="25" t="s">
        <v>83</v>
      </c>
      <c r="Y212" s="16"/>
      <c r="Z212" s="16"/>
    </row>
    <row r="213" spans="1:26" s="7" customFormat="1" x14ac:dyDescent="0.25">
      <c r="A213" s="32" t="s">
        <v>544</v>
      </c>
      <c r="B213" s="16" t="s">
        <v>545</v>
      </c>
      <c r="C213" s="16">
        <v>37287</v>
      </c>
      <c r="D213" s="16">
        <v>139576</v>
      </c>
      <c r="E213" s="33" t="s">
        <v>18</v>
      </c>
      <c r="F213" s="16"/>
      <c r="G213" s="16" t="s">
        <v>71</v>
      </c>
      <c r="H213" s="16" t="s">
        <v>81</v>
      </c>
      <c r="I213" s="34" t="s">
        <v>18</v>
      </c>
      <c r="J213" s="38" t="s">
        <v>18</v>
      </c>
      <c r="K213" s="38" t="s">
        <v>82</v>
      </c>
      <c r="L213" s="38" t="s">
        <v>82</v>
      </c>
      <c r="M213" s="34" t="b">
        <f t="shared" si="6"/>
        <v>0</v>
      </c>
      <c r="N213" s="51" t="s">
        <v>2253</v>
      </c>
      <c r="O213" s="39" t="s">
        <v>18</v>
      </c>
      <c r="P213" s="36" t="str">
        <f t="shared" si="7"/>
        <v>Unknown</v>
      </c>
      <c r="Q213" s="37" t="s">
        <v>19</v>
      </c>
      <c r="R213" s="16" t="s">
        <v>27</v>
      </c>
      <c r="S213" s="33" t="s">
        <v>2253</v>
      </c>
      <c r="T213" s="16"/>
      <c r="V213" s="25" t="s">
        <v>76</v>
      </c>
      <c r="W213" s="16"/>
      <c r="X213" s="25" t="s">
        <v>83</v>
      </c>
      <c r="Y213" s="16"/>
      <c r="Z213" s="16"/>
    </row>
    <row r="214" spans="1:26" s="7" customFormat="1" x14ac:dyDescent="0.25">
      <c r="A214" s="32" t="s">
        <v>546</v>
      </c>
      <c r="B214" s="16" t="s">
        <v>547</v>
      </c>
      <c r="C214" s="16">
        <v>37290</v>
      </c>
      <c r="D214" s="16">
        <v>139580</v>
      </c>
      <c r="E214" s="33" t="s">
        <v>18</v>
      </c>
      <c r="F214" s="16"/>
      <c r="G214" s="16" t="s">
        <v>71</v>
      </c>
      <c r="H214" s="16" t="s">
        <v>86</v>
      </c>
      <c r="I214" s="34" t="s">
        <v>18</v>
      </c>
      <c r="J214" s="38" t="s">
        <v>18</v>
      </c>
      <c r="K214" s="38" t="s">
        <v>124</v>
      </c>
      <c r="L214" s="38" t="s">
        <v>124</v>
      </c>
      <c r="M214" s="34" t="b">
        <f t="shared" si="6"/>
        <v>0</v>
      </c>
      <c r="N214" s="52" t="s">
        <v>2255</v>
      </c>
      <c r="O214" s="39" t="s">
        <v>18</v>
      </c>
      <c r="P214" s="36" t="str">
        <f t="shared" si="7"/>
        <v>Unknown</v>
      </c>
      <c r="Q214" s="37" t="s">
        <v>19</v>
      </c>
      <c r="R214" s="16" t="s">
        <v>27</v>
      </c>
      <c r="S214" s="16" t="s">
        <v>2305</v>
      </c>
      <c r="T214" s="16" t="s">
        <v>2269</v>
      </c>
      <c r="U214" s="7" t="s">
        <v>2306</v>
      </c>
      <c r="V214" s="25" t="s">
        <v>76</v>
      </c>
      <c r="W214" s="16"/>
      <c r="X214" s="25" t="s">
        <v>83</v>
      </c>
      <c r="Y214" s="16"/>
      <c r="Z214" s="16"/>
    </row>
    <row r="215" spans="1:26" s="7" customFormat="1" x14ac:dyDescent="0.25">
      <c r="A215" s="32" t="s">
        <v>548</v>
      </c>
      <c r="B215" s="16" t="s">
        <v>549</v>
      </c>
      <c r="C215" s="16">
        <v>31899</v>
      </c>
      <c r="D215" s="16">
        <v>132153</v>
      </c>
      <c r="E215" s="33" t="s">
        <v>18</v>
      </c>
      <c r="F215" s="16"/>
      <c r="G215" s="16" t="s">
        <v>71</v>
      </c>
      <c r="H215" s="16" t="s">
        <v>72</v>
      </c>
      <c r="I215" s="34" t="s">
        <v>73</v>
      </c>
      <c r="J215" s="34" t="s">
        <v>74</v>
      </c>
      <c r="K215" s="34" t="s">
        <v>75</v>
      </c>
      <c r="L215" s="34" t="str">
        <f>VLOOKUP(A215,IPPT_Results,7,FALSE)</f>
        <v>&lt;50 miles (&lt;80 km)</v>
      </c>
      <c r="M215" s="34" t="b">
        <f t="shared" si="6"/>
        <v>0</v>
      </c>
      <c r="N215" s="51" t="s">
        <v>2253</v>
      </c>
      <c r="O215" s="35">
        <v>43</v>
      </c>
      <c r="P215" s="36" t="str">
        <f t="shared" si="7"/>
        <v>High</v>
      </c>
      <c r="Q215" s="37" t="s">
        <v>19</v>
      </c>
      <c r="R215" s="16" t="s">
        <v>129</v>
      </c>
      <c r="S215" s="33" t="s">
        <v>2253</v>
      </c>
      <c r="T215" s="16"/>
      <c r="V215" s="25" t="s">
        <v>186</v>
      </c>
      <c r="W215" s="16" t="s">
        <v>77</v>
      </c>
      <c r="X215" s="25" t="s">
        <v>19</v>
      </c>
      <c r="Y215" s="16"/>
      <c r="Z215" s="16"/>
    </row>
    <row r="216" spans="1:26" s="7" customFormat="1" x14ac:dyDescent="0.25">
      <c r="A216" s="32" t="s">
        <v>550</v>
      </c>
      <c r="B216" s="16" t="s">
        <v>551</v>
      </c>
      <c r="C216" s="16">
        <v>38972</v>
      </c>
      <c r="D216" s="16">
        <v>141530</v>
      </c>
      <c r="E216" s="33" t="s">
        <v>18</v>
      </c>
      <c r="F216" s="16"/>
      <c r="G216" s="16" t="s">
        <v>71</v>
      </c>
      <c r="H216" s="16" t="s">
        <v>72</v>
      </c>
      <c r="I216" s="34" t="s">
        <v>73</v>
      </c>
      <c r="J216" s="38" t="s">
        <v>18</v>
      </c>
      <c r="K216" s="38" t="s">
        <v>82</v>
      </c>
      <c r="L216" s="38" t="s">
        <v>82</v>
      </c>
      <c r="M216" s="34" t="b">
        <f t="shared" si="6"/>
        <v>0</v>
      </c>
      <c r="N216" s="51" t="s">
        <v>2253</v>
      </c>
      <c r="O216" s="39" t="s">
        <v>18</v>
      </c>
      <c r="P216" s="36" t="str">
        <f t="shared" si="7"/>
        <v>Unknown</v>
      </c>
      <c r="Q216" s="37" t="s">
        <v>19</v>
      </c>
      <c r="R216" s="16" t="s">
        <v>177</v>
      </c>
      <c r="S216" s="33" t="s">
        <v>2253</v>
      </c>
      <c r="T216" s="16"/>
      <c r="V216" s="25" t="s">
        <v>76</v>
      </c>
      <c r="W216" s="16"/>
      <c r="X216" s="25" t="s">
        <v>83</v>
      </c>
      <c r="Y216" s="16"/>
      <c r="Z216" s="16"/>
    </row>
    <row r="217" spans="1:26" s="7" customFormat="1" x14ac:dyDescent="0.25">
      <c r="A217" s="32" t="s">
        <v>552</v>
      </c>
      <c r="B217" s="16" t="s">
        <v>553</v>
      </c>
      <c r="C217" s="16">
        <v>27770</v>
      </c>
      <c r="D217" s="16">
        <v>130518</v>
      </c>
      <c r="E217" s="33" t="s">
        <v>18</v>
      </c>
      <c r="F217" s="16"/>
      <c r="G217" s="16" t="s">
        <v>71</v>
      </c>
      <c r="H217" s="16" t="s">
        <v>72</v>
      </c>
      <c r="I217" s="34" t="s">
        <v>106</v>
      </c>
      <c r="J217" s="38" t="s">
        <v>18</v>
      </c>
      <c r="K217" s="38" t="s">
        <v>185</v>
      </c>
      <c r="L217" s="34" t="str">
        <f>VLOOKUP(A217,IPPT_Results,7,FALSE)</f>
        <v>&lt;10 miles (&lt;16 km)</v>
      </c>
      <c r="M217" s="34" t="b">
        <f t="shared" si="6"/>
        <v>1</v>
      </c>
      <c r="N217" s="52" t="s">
        <v>2255</v>
      </c>
      <c r="O217" s="35">
        <v>7</v>
      </c>
      <c r="P217" s="36" t="str">
        <f t="shared" si="7"/>
        <v>Low</v>
      </c>
      <c r="Q217" s="37" t="s">
        <v>19</v>
      </c>
      <c r="R217" s="16" t="s">
        <v>554</v>
      </c>
      <c r="S217" s="16" t="s">
        <v>2258</v>
      </c>
      <c r="T217" s="16" t="s">
        <v>2278</v>
      </c>
      <c r="U217" s="7" t="s">
        <v>2420</v>
      </c>
      <c r="V217" s="25" t="s">
        <v>186</v>
      </c>
      <c r="W217" s="16" t="s">
        <v>213</v>
      </c>
      <c r="X217" s="25" t="s">
        <v>19</v>
      </c>
      <c r="Y217" s="16"/>
      <c r="Z217" s="25" t="s">
        <v>555</v>
      </c>
    </row>
    <row r="218" spans="1:26" s="7" customFormat="1" x14ac:dyDescent="0.25">
      <c r="A218" s="32" t="s">
        <v>556</v>
      </c>
      <c r="B218" s="16" t="s">
        <v>557</v>
      </c>
      <c r="C218" s="16">
        <v>502262</v>
      </c>
      <c r="D218" s="16">
        <v>156040</v>
      </c>
      <c r="E218" s="33" t="s">
        <v>18</v>
      </c>
      <c r="F218" s="16"/>
      <c r="G218" s="16" t="s">
        <v>71</v>
      </c>
      <c r="H218" s="16" t="s">
        <v>81</v>
      </c>
      <c r="I218" s="34" t="s">
        <v>18</v>
      </c>
      <c r="J218" s="38" t="s">
        <v>18</v>
      </c>
      <c r="K218" s="38" t="s">
        <v>82</v>
      </c>
      <c r="L218" s="38" t="s">
        <v>82</v>
      </c>
      <c r="M218" s="34" t="b">
        <f t="shared" si="6"/>
        <v>0</v>
      </c>
      <c r="N218" s="51" t="s">
        <v>2253</v>
      </c>
      <c r="O218" s="39" t="s">
        <v>18</v>
      </c>
      <c r="P218" s="36" t="str">
        <f t="shared" si="7"/>
        <v>Unknown</v>
      </c>
      <c r="Q218" s="37" t="s">
        <v>19</v>
      </c>
      <c r="R218" s="16" t="s">
        <v>27</v>
      </c>
      <c r="S218" s="33" t="s">
        <v>2253</v>
      </c>
      <c r="T218" s="16"/>
      <c r="V218" s="25" t="s">
        <v>76</v>
      </c>
      <c r="W218" s="16"/>
      <c r="X218" s="25" t="s">
        <v>83</v>
      </c>
      <c r="Y218" s="16"/>
      <c r="Z218" s="16"/>
    </row>
    <row r="219" spans="1:26" s="7" customFormat="1" x14ac:dyDescent="0.25">
      <c r="A219" s="32" t="s">
        <v>558</v>
      </c>
      <c r="B219" s="16" t="s">
        <v>559</v>
      </c>
      <c r="C219" s="16">
        <v>512839</v>
      </c>
      <c r="D219" s="16">
        <v>178082</v>
      </c>
      <c r="E219" s="33" t="s">
        <v>18</v>
      </c>
      <c r="F219" s="16"/>
      <c r="G219" s="16" t="s">
        <v>71</v>
      </c>
      <c r="H219" s="16" t="s">
        <v>86</v>
      </c>
      <c r="I219" s="34" t="s">
        <v>18</v>
      </c>
      <c r="J219" s="38" t="s">
        <v>18</v>
      </c>
      <c r="K219" s="38" t="s">
        <v>75</v>
      </c>
      <c r="L219" s="38" t="s">
        <v>75</v>
      </c>
      <c r="M219" s="34" t="b">
        <f t="shared" si="6"/>
        <v>0</v>
      </c>
      <c r="N219" s="51" t="s">
        <v>2253</v>
      </c>
      <c r="O219" s="39" t="s">
        <v>18</v>
      </c>
      <c r="P219" s="36" t="str">
        <f t="shared" si="7"/>
        <v>Unknown</v>
      </c>
      <c r="Q219" s="37" t="s">
        <v>19</v>
      </c>
      <c r="R219" s="16" t="s">
        <v>27</v>
      </c>
      <c r="S219" s="33" t="s">
        <v>2253</v>
      </c>
      <c r="T219" s="16"/>
      <c r="V219" s="25" t="s">
        <v>76</v>
      </c>
      <c r="W219" s="16"/>
      <c r="X219" s="25" t="s">
        <v>83</v>
      </c>
      <c r="Y219" s="16"/>
      <c r="Z219" s="16"/>
    </row>
    <row r="220" spans="1:26" s="7" customFormat="1" x14ac:dyDescent="0.25">
      <c r="A220" s="32" t="s">
        <v>560</v>
      </c>
      <c r="B220" s="16" t="s">
        <v>561</v>
      </c>
      <c r="C220" s="16">
        <v>43482</v>
      </c>
      <c r="D220" s="16">
        <v>147074</v>
      </c>
      <c r="E220" s="33" t="s">
        <v>18</v>
      </c>
      <c r="F220" s="16"/>
      <c r="G220" s="16" t="s">
        <v>71</v>
      </c>
      <c r="H220" s="16" t="s">
        <v>86</v>
      </c>
      <c r="I220" s="34" t="s">
        <v>18</v>
      </c>
      <c r="J220" s="38" t="s">
        <v>18</v>
      </c>
      <c r="K220" s="38" t="s">
        <v>75</v>
      </c>
      <c r="L220" s="38" t="s">
        <v>75</v>
      </c>
      <c r="M220" s="34" t="b">
        <f t="shared" si="6"/>
        <v>0</v>
      </c>
      <c r="N220" s="51" t="s">
        <v>2253</v>
      </c>
      <c r="O220" s="35">
        <v>13</v>
      </c>
      <c r="P220" s="36" t="str">
        <f t="shared" si="7"/>
        <v>Moderate</v>
      </c>
      <c r="Q220" s="37" t="s">
        <v>19</v>
      </c>
      <c r="R220" s="16" t="s">
        <v>27</v>
      </c>
      <c r="S220" s="33" t="s">
        <v>2253</v>
      </c>
      <c r="T220" s="16"/>
      <c r="V220" s="25" t="s">
        <v>76</v>
      </c>
      <c r="W220" s="16"/>
      <c r="X220" s="25" t="s">
        <v>83</v>
      </c>
      <c r="Y220" s="16"/>
      <c r="Z220" s="16"/>
    </row>
    <row r="221" spans="1:26" s="7" customFormat="1" x14ac:dyDescent="0.25">
      <c r="A221" s="32" t="s">
        <v>562</v>
      </c>
      <c r="B221" s="16" t="s">
        <v>563</v>
      </c>
      <c r="C221" s="16">
        <v>40719</v>
      </c>
      <c r="D221" s="16">
        <v>144587</v>
      </c>
      <c r="E221" s="33" t="s">
        <v>18</v>
      </c>
      <c r="F221" s="16"/>
      <c r="G221" s="16" t="s">
        <v>71</v>
      </c>
      <c r="H221" s="16" t="s">
        <v>86</v>
      </c>
      <c r="I221" s="34" t="s">
        <v>18</v>
      </c>
      <c r="J221" s="38" t="s">
        <v>18</v>
      </c>
      <c r="K221" s="38" t="s">
        <v>75</v>
      </c>
      <c r="L221" s="38" t="s">
        <v>75</v>
      </c>
      <c r="M221" s="34" t="b">
        <f t="shared" si="6"/>
        <v>0</v>
      </c>
      <c r="N221" s="51" t="s">
        <v>2253</v>
      </c>
      <c r="O221" s="39" t="s">
        <v>18</v>
      </c>
      <c r="P221" s="36" t="str">
        <f t="shared" si="7"/>
        <v>Unknown</v>
      </c>
      <c r="Q221" s="37" t="s">
        <v>19</v>
      </c>
      <c r="R221" s="16" t="s">
        <v>27</v>
      </c>
      <c r="S221" s="33" t="s">
        <v>2253</v>
      </c>
      <c r="T221" s="16"/>
      <c r="V221" s="25" t="s">
        <v>76</v>
      </c>
      <c r="W221" s="16"/>
      <c r="X221" s="25" t="s">
        <v>83</v>
      </c>
      <c r="Y221" s="16"/>
      <c r="Z221" s="16"/>
    </row>
    <row r="222" spans="1:26" s="7" customFormat="1" x14ac:dyDescent="0.25">
      <c r="A222" s="32" t="s">
        <v>564</v>
      </c>
      <c r="B222" s="16" t="s">
        <v>565</v>
      </c>
      <c r="C222" s="16">
        <v>40752</v>
      </c>
      <c r="D222" s="16">
        <v>145584</v>
      </c>
      <c r="E222" s="33" t="s">
        <v>18</v>
      </c>
      <c r="F222" s="16"/>
      <c r="G222" s="16" t="s">
        <v>71</v>
      </c>
      <c r="H222" s="16" t="s">
        <v>86</v>
      </c>
      <c r="I222" s="34" t="s">
        <v>18</v>
      </c>
      <c r="J222" s="38" t="s">
        <v>18</v>
      </c>
      <c r="K222" s="38" t="s">
        <v>75</v>
      </c>
      <c r="L222" s="38" t="s">
        <v>75</v>
      </c>
      <c r="M222" s="34" t="b">
        <f t="shared" si="6"/>
        <v>0</v>
      </c>
      <c r="N222" s="51" t="s">
        <v>2253</v>
      </c>
      <c r="O222" s="39" t="s">
        <v>18</v>
      </c>
      <c r="P222" s="36" t="str">
        <f t="shared" si="7"/>
        <v>Unknown</v>
      </c>
      <c r="Q222" s="37" t="s">
        <v>19</v>
      </c>
      <c r="R222" s="16" t="s">
        <v>27</v>
      </c>
      <c r="S222" s="33" t="s">
        <v>2253</v>
      </c>
      <c r="T222" s="16"/>
      <c r="V222" s="25" t="s">
        <v>76</v>
      </c>
      <c r="W222" s="16"/>
      <c r="X222" s="25" t="s">
        <v>83</v>
      </c>
      <c r="Y222" s="16"/>
      <c r="Z222" s="16"/>
    </row>
    <row r="223" spans="1:26" s="7" customFormat="1" x14ac:dyDescent="0.25">
      <c r="A223" s="32" t="s">
        <v>566</v>
      </c>
      <c r="B223" s="16" t="s">
        <v>567</v>
      </c>
      <c r="C223" s="16">
        <v>18775</v>
      </c>
      <c r="D223" s="16">
        <v>98825</v>
      </c>
      <c r="E223" s="33" t="s">
        <v>18</v>
      </c>
      <c r="F223" s="16"/>
      <c r="G223" s="16" t="s">
        <v>71</v>
      </c>
      <c r="H223" s="16" t="s">
        <v>81</v>
      </c>
      <c r="I223" s="34" t="s">
        <v>18</v>
      </c>
      <c r="J223" s="38" t="s">
        <v>18</v>
      </c>
      <c r="K223" s="38" t="s">
        <v>82</v>
      </c>
      <c r="L223" s="38" t="s">
        <v>82</v>
      </c>
      <c r="M223" s="34" t="b">
        <f t="shared" si="6"/>
        <v>0</v>
      </c>
      <c r="N223" s="51" t="s">
        <v>2253</v>
      </c>
      <c r="O223" s="39" t="s">
        <v>18</v>
      </c>
      <c r="P223" s="36" t="str">
        <f t="shared" si="7"/>
        <v>Unknown</v>
      </c>
      <c r="Q223" s="37" t="s">
        <v>19</v>
      </c>
      <c r="R223" s="16" t="s">
        <v>27</v>
      </c>
      <c r="S223" s="33" t="s">
        <v>2253</v>
      </c>
      <c r="T223" s="16"/>
      <c r="V223" s="25" t="s">
        <v>76</v>
      </c>
      <c r="W223" s="16"/>
      <c r="X223" s="25" t="s">
        <v>83</v>
      </c>
      <c r="Y223" s="16"/>
      <c r="Z223" s="16"/>
    </row>
    <row r="224" spans="1:26" s="7" customFormat="1" x14ac:dyDescent="0.25">
      <c r="A224" s="32" t="s">
        <v>568</v>
      </c>
      <c r="B224" s="16" t="s">
        <v>569</v>
      </c>
      <c r="C224" s="16">
        <v>41717</v>
      </c>
      <c r="D224" s="16">
        <v>143273</v>
      </c>
      <c r="E224" s="33" t="s">
        <v>18</v>
      </c>
      <c r="F224" s="16"/>
      <c r="G224" s="16" t="s">
        <v>71</v>
      </c>
      <c r="H224" s="16" t="s">
        <v>81</v>
      </c>
      <c r="I224" s="34" t="s">
        <v>18</v>
      </c>
      <c r="J224" s="38" t="s">
        <v>18</v>
      </c>
      <c r="K224" s="38" t="s">
        <v>82</v>
      </c>
      <c r="L224" s="38" t="s">
        <v>82</v>
      </c>
      <c r="M224" s="34" t="b">
        <f t="shared" si="6"/>
        <v>0</v>
      </c>
      <c r="N224" s="51" t="s">
        <v>2253</v>
      </c>
      <c r="O224" s="39" t="s">
        <v>18</v>
      </c>
      <c r="P224" s="36" t="str">
        <f t="shared" si="7"/>
        <v>Unknown</v>
      </c>
      <c r="Q224" s="37" t="s">
        <v>19</v>
      </c>
      <c r="R224" s="16" t="s">
        <v>27</v>
      </c>
      <c r="S224" s="33" t="s">
        <v>2253</v>
      </c>
      <c r="T224" s="16"/>
      <c r="V224" s="25" t="s">
        <v>76</v>
      </c>
      <c r="W224" s="16"/>
      <c r="X224" s="25" t="s">
        <v>83</v>
      </c>
      <c r="Y224" s="16"/>
      <c r="Z224" s="16"/>
    </row>
    <row r="225" spans="1:26" s="7" customFormat="1" x14ac:dyDescent="0.25">
      <c r="A225" s="32" t="s">
        <v>570</v>
      </c>
      <c r="B225" s="16" t="s">
        <v>571</v>
      </c>
      <c r="C225" s="16">
        <v>35885</v>
      </c>
      <c r="D225" s="16">
        <v>136870</v>
      </c>
      <c r="E225" s="33" t="s">
        <v>18</v>
      </c>
      <c r="F225" s="16"/>
      <c r="G225" s="16" t="s">
        <v>71</v>
      </c>
      <c r="H225" s="16" t="s">
        <v>86</v>
      </c>
      <c r="I225" s="34" t="s">
        <v>18</v>
      </c>
      <c r="J225" s="38" t="s">
        <v>18</v>
      </c>
      <c r="K225" s="38" t="s">
        <v>82</v>
      </c>
      <c r="L225" s="38" t="s">
        <v>82</v>
      </c>
      <c r="M225" s="34" t="b">
        <f t="shared" si="6"/>
        <v>0</v>
      </c>
      <c r="N225" s="51" t="s">
        <v>2253</v>
      </c>
      <c r="O225" s="39" t="s">
        <v>18</v>
      </c>
      <c r="P225" s="36" t="str">
        <f t="shared" si="7"/>
        <v>Unknown</v>
      </c>
      <c r="Q225" s="37" t="s">
        <v>19</v>
      </c>
      <c r="R225" s="16" t="s">
        <v>27</v>
      </c>
      <c r="S225" s="33" t="s">
        <v>2253</v>
      </c>
      <c r="T225" s="16"/>
      <c r="V225" s="25" t="s">
        <v>76</v>
      </c>
      <c r="W225" s="16"/>
      <c r="X225" s="25" t="s">
        <v>83</v>
      </c>
      <c r="Y225" s="16"/>
      <c r="Z225" s="16"/>
    </row>
    <row r="226" spans="1:26" s="7" customFormat="1" x14ac:dyDescent="0.25">
      <c r="A226" s="32" t="s">
        <v>572</v>
      </c>
      <c r="B226" s="16" t="s">
        <v>573</v>
      </c>
      <c r="C226" s="16">
        <v>29147</v>
      </c>
      <c r="D226" s="16">
        <v>130117</v>
      </c>
      <c r="E226" s="33" t="s">
        <v>18</v>
      </c>
      <c r="F226" s="16"/>
      <c r="G226" s="16" t="s">
        <v>71</v>
      </c>
      <c r="H226" s="16" t="s">
        <v>86</v>
      </c>
      <c r="I226" s="34" t="s">
        <v>18</v>
      </c>
      <c r="J226" s="38" t="s">
        <v>18</v>
      </c>
      <c r="K226" s="38" t="s">
        <v>113</v>
      </c>
      <c r="L226" s="38" t="s">
        <v>113</v>
      </c>
      <c r="M226" s="34" t="b">
        <f t="shared" si="6"/>
        <v>0</v>
      </c>
      <c r="N226" s="52" t="s">
        <v>2255</v>
      </c>
      <c r="O226" s="35">
        <v>1</v>
      </c>
      <c r="P226" s="36" t="str">
        <f t="shared" si="7"/>
        <v>Low</v>
      </c>
      <c r="Q226" s="37" t="s">
        <v>19</v>
      </c>
      <c r="R226" s="16" t="s">
        <v>89</v>
      </c>
      <c r="S226" s="16" t="s">
        <v>2307</v>
      </c>
      <c r="T226" s="54" t="s">
        <v>2268</v>
      </c>
      <c r="U226" s="7" t="s">
        <v>2308</v>
      </c>
      <c r="V226" s="25" t="s">
        <v>76</v>
      </c>
      <c r="W226" s="16"/>
      <c r="X226" s="25" t="s">
        <v>83</v>
      </c>
      <c r="Y226" s="16"/>
      <c r="Z226" s="16"/>
    </row>
    <row r="227" spans="1:26" s="7" customFormat="1" x14ac:dyDescent="0.25">
      <c r="A227" s="32" t="s">
        <v>574</v>
      </c>
      <c r="B227" s="16" t="s">
        <v>575</v>
      </c>
      <c r="C227" s="16">
        <v>502429</v>
      </c>
      <c r="D227" s="16">
        <v>157046</v>
      </c>
      <c r="E227" s="33" t="s">
        <v>18</v>
      </c>
      <c r="F227" s="16"/>
      <c r="G227" s="16" t="s">
        <v>71</v>
      </c>
      <c r="H227" s="16" t="s">
        <v>81</v>
      </c>
      <c r="I227" s="34" t="s">
        <v>18</v>
      </c>
      <c r="J227" s="38" t="s">
        <v>18</v>
      </c>
      <c r="K227" s="38" t="s">
        <v>75</v>
      </c>
      <c r="L227" s="38" t="s">
        <v>75</v>
      </c>
      <c r="M227" s="34" t="b">
        <f t="shared" si="6"/>
        <v>0</v>
      </c>
      <c r="N227" s="51" t="s">
        <v>2253</v>
      </c>
      <c r="O227" s="39" t="s">
        <v>18</v>
      </c>
      <c r="P227" s="36" t="str">
        <f t="shared" si="7"/>
        <v>Unknown</v>
      </c>
      <c r="Q227" s="37" t="s">
        <v>19</v>
      </c>
      <c r="R227" s="16" t="s">
        <v>27</v>
      </c>
      <c r="S227" s="33" t="s">
        <v>2253</v>
      </c>
      <c r="T227" s="16"/>
      <c r="V227" s="25" t="s">
        <v>76</v>
      </c>
      <c r="W227" s="16"/>
      <c r="X227" s="25" t="s">
        <v>83</v>
      </c>
      <c r="Y227" s="16"/>
      <c r="Z227" s="16"/>
    </row>
    <row r="228" spans="1:26" s="7" customFormat="1" x14ac:dyDescent="0.25">
      <c r="A228" s="32" t="s">
        <v>576</v>
      </c>
      <c r="B228" s="16" t="s">
        <v>577</v>
      </c>
      <c r="C228" s="16">
        <v>23126</v>
      </c>
      <c r="D228" s="16">
        <v>124539</v>
      </c>
      <c r="E228" s="33" t="s">
        <v>18</v>
      </c>
      <c r="F228" s="16"/>
      <c r="G228" s="16" t="s">
        <v>71</v>
      </c>
      <c r="H228" s="16" t="s">
        <v>86</v>
      </c>
      <c r="I228" s="34" t="s">
        <v>18</v>
      </c>
      <c r="J228" s="38" t="s">
        <v>18</v>
      </c>
      <c r="K228" s="38" t="s">
        <v>75</v>
      </c>
      <c r="L228" s="38" t="s">
        <v>75</v>
      </c>
      <c r="M228" s="34" t="b">
        <f t="shared" si="6"/>
        <v>0</v>
      </c>
      <c r="N228" s="51" t="s">
        <v>2253</v>
      </c>
      <c r="O228" s="39" t="s">
        <v>18</v>
      </c>
      <c r="P228" s="36" t="str">
        <f t="shared" si="7"/>
        <v>Unknown</v>
      </c>
      <c r="Q228" s="37" t="s">
        <v>19</v>
      </c>
      <c r="R228" s="16" t="s">
        <v>27</v>
      </c>
      <c r="S228" s="33" t="s">
        <v>2253</v>
      </c>
      <c r="T228" s="16"/>
      <c r="V228" s="25" t="s">
        <v>76</v>
      </c>
      <c r="W228" s="16"/>
      <c r="X228" s="25" t="s">
        <v>83</v>
      </c>
      <c r="Y228" s="16"/>
      <c r="Z228" s="16"/>
    </row>
    <row r="229" spans="1:26" s="7" customFormat="1" x14ac:dyDescent="0.25">
      <c r="A229" s="32" t="s">
        <v>578</v>
      </c>
      <c r="B229" s="16" t="s">
        <v>579</v>
      </c>
      <c r="C229" s="16">
        <v>22933</v>
      </c>
      <c r="D229" s="16">
        <v>123260</v>
      </c>
      <c r="E229" s="33" t="s">
        <v>18</v>
      </c>
      <c r="F229" s="16"/>
      <c r="G229" s="16" t="s">
        <v>71</v>
      </c>
      <c r="H229" s="16" t="s">
        <v>86</v>
      </c>
      <c r="I229" s="34" t="s">
        <v>18</v>
      </c>
      <c r="J229" s="38" t="s">
        <v>18</v>
      </c>
      <c r="K229" s="38" t="s">
        <v>75</v>
      </c>
      <c r="L229" s="38" t="s">
        <v>75</v>
      </c>
      <c r="M229" s="34" t="b">
        <f t="shared" si="6"/>
        <v>0</v>
      </c>
      <c r="N229" s="51" t="s">
        <v>2253</v>
      </c>
      <c r="O229" s="39" t="s">
        <v>18</v>
      </c>
      <c r="P229" s="36" t="str">
        <f t="shared" si="7"/>
        <v>Unknown</v>
      </c>
      <c r="Q229" s="37" t="s">
        <v>19</v>
      </c>
      <c r="R229" s="16" t="s">
        <v>27</v>
      </c>
      <c r="S229" s="33" t="s">
        <v>2253</v>
      </c>
      <c r="T229" s="16"/>
      <c r="V229" s="25" t="s">
        <v>76</v>
      </c>
      <c r="W229" s="16"/>
      <c r="X229" s="25" t="s">
        <v>83</v>
      </c>
      <c r="Y229" s="16"/>
      <c r="Z229" s="16"/>
    </row>
    <row r="230" spans="1:26" s="7" customFormat="1" x14ac:dyDescent="0.25">
      <c r="A230" s="32" t="s">
        <v>580</v>
      </c>
      <c r="B230" s="16" t="s">
        <v>581</v>
      </c>
      <c r="C230" s="16">
        <v>22947</v>
      </c>
      <c r="D230" s="16">
        <v>123275</v>
      </c>
      <c r="E230" s="33" t="s">
        <v>18</v>
      </c>
      <c r="F230" s="16"/>
      <c r="G230" s="16" t="s">
        <v>71</v>
      </c>
      <c r="H230" s="16" t="s">
        <v>86</v>
      </c>
      <c r="I230" s="34" t="s">
        <v>18</v>
      </c>
      <c r="J230" s="38" t="s">
        <v>18</v>
      </c>
      <c r="K230" s="38" t="s">
        <v>75</v>
      </c>
      <c r="L230" s="38" t="s">
        <v>75</v>
      </c>
      <c r="M230" s="34" t="b">
        <f t="shared" si="6"/>
        <v>0</v>
      </c>
      <c r="N230" s="51" t="s">
        <v>2253</v>
      </c>
      <c r="O230" s="39" t="s">
        <v>18</v>
      </c>
      <c r="P230" s="36" t="str">
        <f t="shared" si="7"/>
        <v>Unknown</v>
      </c>
      <c r="Q230" s="37" t="s">
        <v>19</v>
      </c>
      <c r="R230" s="16" t="s">
        <v>27</v>
      </c>
      <c r="S230" s="33" t="s">
        <v>2253</v>
      </c>
      <c r="T230" s="16"/>
      <c r="V230" s="25" t="s">
        <v>76</v>
      </c>
      <c r="W230" s="16"/>
      <c r="X230" s="25" t="s">
        <v>83</v>
      </c>
      <c r="Y230" s="16"/>
      <c r="Z230" s="16"/>
    </row>
    <row r="231" spans="1:26" s="7" customFormat="1" x14ac:dyDescent="0.25">
      <c r="A231" s="32" t="s">
        <v>582</v>
      </c>
      <c r="B231" s="16" t="s">
        <v>583</v>
      </c>
      <c r="C231" s="16">
        <v>23128</v>
      </c>
      <c r="D231" s="16">
        <v>124541</v>
      </c>
      <c r="E231" s="33" t="s">
        <v>18</v>
      </c>
      <c r="F231" s="16"/>
      <c r="G231" s="16" t="s">
        <v>71</v>
      </c>
      <c r="H231" s="16" t="s">
        <v>81</v>
      </c>
      <c r="I231" s="34" t="s">
        <v>18</v>
      </c>
      <c r="J231" s="38" t="s">
        <v>18</v>
      </c>
      <c r="K231" s="38" t="s">
        <v>82</v>
      </c>
      <c r="L231" s="38" t="s">
        <v>82</v>
      </c>
      <c r="M231" s="34" t="b">
        <f t="shared" si="6"/>
        <v>0</v>
      </c>
      <c r="N231" s="51" t="s">
        <v>2253</v>
      </c>
      <c r="O231" s="39" t="s">
        <v>18</v>
      </c>
      <c r="P231" s="36" t="str">
        <f t="shared" si="7"/>
        <v>Unknown</v>
      </c>
      <c r="Q231" s="37" t="s">
        <v>19</v>
      </c>
      <c r="R231" s="16" t="s">
        <v>27</v>
      </c>
      <c r="S231" s="33" t="s">
        <v>2253</v>
      </c>
      <c r="T231" s="16"/>
      <c r="V231" s="25" t="s">
        <v>76</v>
      </c>
      <c r="W231" s="16"/>
      <c r="X231" s="25" t="s">
        <v>83</v>
      </c>
      <c r="Y231" s="16"/>
      <c r="Z231" s="16"/>
    </row>
    <row r="232" spans="1:26" s="7" customFormat="1" x14ac:dyDescent="0.25">
      <c r="A232" s="32" t="s">
        <v>584</v>
      </c>
      <c r="B232" s="16" t="s">
        <v>585</v>
      </c>
      <c r="C232" s="16">
        <v>27946</v>
      </c>
      <c r="D232" s="16">
        <v>131378</v>
      </c>
      <c r="E232" s="33" t="s">
        <v>18</v>
      </c>
      <c r="F232" s="16"/>
      <c r="G232" s="16" t="s">
        <v>71</v>
      </c>
      <c r="H232" s="16" t="s">
        <v>86</v>
      </c>
      <c r="I232" s="34" t="s">
        <v>18</v>
      </c>
      <c r="J232" s="38" t="s">
        <v>18</v>
      </c>
      <c r="K232" s="38" t="s">
        <v>75</v>
      </c>
      <c r="L232" s="38" t="s">
        <v>75</v>
      </c>
      <c r="M232" s="34" t="b">
        <f t="shared" si="6"/>
        <v>0</v>
      </c>
      <c r="N232" s="51" t="s">
        <v>2253</v>
      </c>
      <c r="O232" s="35">
        <v>1</v>
      </c>
      <c r="P232" s="36" t="str">
        <f t="shared" si="7"/>
        <v>Low</v>
      </c>
      <c r="Q232" s="37" t="s">
        <v>19</v>
      </c>
      <c r="R232" s="16" t="s">
        <v>27</v>
      </c>
      <c r="S232" s="33" t="s">
        <v>2253</v>
      </c>
      <c r="T232" s="16"/>
      <c r="V232" s="25" t="s">
        <v>76</v>
      </c>
      <c r="W232" s="16"/>
      <c r="X232" s="25" t="s">
        <v>83</v>
      </c>
      <c r="Y232" s="16"/>
      <c r="Z232" s="16"/>
    </row>
    <row r="233" spans="1:26" s="7" customFormat="1" x14ac:dyDescent="0.25">
      <c r="A233" s="32" t="s">
        <v>586</v>
      </c>
      <c r="B233" s="16" t="s">
        <v>587</v>
      </c>
      <c r="C233" s="16">
        <v>27949</v>
      </c>
      <c r="D233" s="16">
        <v>131381</v>
      </c>
      <c r="E233" s="33" t="s">
        <v>18</v>
      </c>
      <c r="F233" s="16"/>
      <c r="G233" s="16" t="s">
        <v>71</v>
      </c>
      <c r="H233" s="16" t="s">
        <v>81</v>
      </c>
      <c r="I233" s="34" t="s">
        <v>18</v>
      </c>
      <c r="J233" s="38" t="s">
        <v>18</v>
      </c>
      <c r="K233" s="38" t="s">
        <v>82</v>
      </c>
      <c r="L233" s="38" t="s">
        <v>82</v>
      </c>
      <c r="M233" s="34" t="b">
        <f t="shared" si="6"/>
        <v>0</v>
      </c>
      <c r="N233" s="51" t="s">
        <v>2253</v>
      </c>
      <c r="O233" s="39" t="s">
        <v>18</v>
      </c>
      <c r="P233" s="36" t="str">
        <f t="shared" si="7"/>
        <v>Unknown</v>
      </c>
      <c r="Q233" s="37" t="s">
        <v>19</v>
      </c>
      <c r="R233" s="16" t="s">
        <v>27</v>
      </c>
      <c r="S233" s="33" t="s">
        <v>2253</v>
      </c>
      <c r="T233" s="16"/>
      <c r="V233" s="25" t="s">
        <v>76</v>
      </c>
      <c r="W233" s="16"/>
      <c r="X233" s="25" t="s">
        <v>83</v>
      </c>
      <c r="Y233" s="16"/>
      <c r="Z233" s="16"/>
    </row>
    <row r="234" spans="1:26" s="7" customFormat="1" x14ac:dyDescent="0.25">
      <c r="A234" s="32" t="s">
        <v>588</v>
      </c>
      <c r="B234" s="16" t="s">
        <v>589</v>
      </c>
      <c r="C234" s="16">
        <v>28061</v>
      </c>
      <c r="D234" s="16">
        <v>132040</v>
      </c>
      <c r="E234" s="33" t="s">
        <v>18</v>
      </c>
      <c r="F234" s="16"/>
      <c r="G234" s="16" t="s">
        <v>71</v>
      </c>
      <c r="H234" s="16" t="s">
        <v>86</v>
      </c>
      <c r="I234" s="34" t="s">
        <v>18</v>
      </c>
      <c r="J234" s="38" t="s">
        <v>18</v>
      </c>
      <c r="K234" s="38" t="s">
        <v>75</v>
      </c>
      <c r="L234" s="38" t="s">
        <v>75</v>
      </c>
      <c r="M234" s="34" t="b">
        <f t="shared" si="6"/>
        <v>0</v>
      </c>
      <c r="N234" s="51" t="s">
        <v>2253</v>
      </c>
      <c r="O234" s="35">
        <v>3</v>
      </c>
      <c r="P234" s="36" t="str">
        <f t="shared" si="7"/>
        <v>Low</v>
      </c>
      <c r="Q234" s="37" t="s">
        <v>19</v>
      </c>
      <c r="R234" s="16" t="s">
        <v>89</v>
      </c>
      <c r="S234" s="33" t="s">
        <v>2253</v>
      </c>
      <c r="T234" s="16"/>
      <c r="V234" s="25" t="s">
        <v>76</v>
      </c>
      <c r="W234" s="16"/>
      <c r="X234" s="25" t="s">
        <v>83</v>
      </c>
      <c r="Y234" s="16"/>
      <c r="Z234" s="16"/>
    </row>
    <row r="235" spans="1:26" s="7" customFormat="1" x14ac:dyDescent="0.25">
      <c r="A235" s="26" t="s">
        <v>590</v>
      </c>
      <c r="B235" s="12" t="s">
        <v>591</v>
      </c>
      <c r="C235" s="12">
        <v>28064</v>
      </c>
      <c r="D235" s="12">
        <v>132043</v>
      </c>
      <c r="E235" s="14" t="s">
        <v>183</v>
      </c>
      <c r="F235" s="14" t="s">
        <v>184</v>
      </c>
      <c r="G235" s="12" t="s">
        <v>71</v>
      </c>
      <c r="H235" s="12" t="s">
        <v>72</v>
      </c>
      <c r="I235" t="s">
        <v>73</v>
      </c>
      <c r="J235" t="s">
        <v>74</v>
      </c>
      <c r="K235" t="s">
        <v>185</v>
      </c>
      <c r="L235" s="34" t="str">
        <f>VLOOKUP(A235,IPPT_Results,7,FALSE)</f>
        <v>Within the Project Scope</v>
      </c>
      <c r="M235" s="34" t="b">
        <f t="shared" si="6"/>
        <v>0</v>
      </c>
      <c r="N235" s="51" t="s">
        <v>2253</v>
      </c>
      <c r="O235" s="1">
        <v>17</v>
      </c>
      <c r="P235" s="27" t="str">
        <f t="shared" si="7"/>
        <v>Moderate</v>
      </c>
      <c r="Q235" s="13" t="s">
        <v>83</v>
      </c>
      <c r="R235" s="15" t="s">
        <v>29</v>
      </c>
      <c r="S235" s="33" t="s">
        <v>2253</v>
      </c>
      <c r="T235" s="14"/>
      <c r="V235" s="13" t="s">
        <v>186</v>
      </c>
      <c r="W235" s="16" t="s">
        <v>77</v>
      </c>
      <c r="X235" s="25" t="s">
        <v>19</v>
      </c>
      <c r="Y235" s="15" t="s">
        <v>592</v>
      </c>
      <c r="Z235" s="14" t="s">
        <v>593</v>
      </c>
    </row>
    <row r="236" spans="1:26" s="7" customFormat="1" x14ac:dyDescent="0.25">
      <c r="A236" s="32" t="s">
        <v>594</v>
      </c>
      <c r="B236" s="16" t="s">
        <v>595</v>
      </c>
      <c r="C236" s="16">
        <v>528126</v>
      </c>
      <c r="D236" s="16">
        <v>211133</v>
      </c>
      <c r="E236" s="33" t="s">
        <v>18</v>
      </c>
      <c r="F236" s="16"/>
      <c r="G236" s="16" t="s">
        <v>71</v>
      </c>
      <c r="H236" s="16" t="s">
        <v>86</v>
      </c>
      <c r="I236" s="34" t="s">
        <v>18</v>
      </c>
      <c r="J236" s="38" t="s">
        <v>18</v>
      </c>
      <c r="K236" s="38" t="s">
        <v>82</v>
      </c>
      <c r="L236" s="38" t="s">
        <v>82</v>
      </c>
      <c r="M236" s="34" t="b">
        <f t="shared" si="6"/>
        <v>0</v>
      </c>
      <c r="N236" s="51" t="s">
        <v>2253</v>
      </c>
      <c r="O236" s="39" t="s">
        <v>18</v>
      </c>
      <c r="P236" s="36" t="str">
        <f t="shared" si="7"/>
        <v>Unknown</v>
      </c>
      <c r="Q236" s="37" t="s">
        <v>19</v>
      </c>
      <c r="R236" s="16" t="s">
        <v>24</v>
      </c>
      <c r="S236" s="33" t="s">
        <v>2253</v>
      </c>
      <c r="T236" s="16"/>
      <c r="V236" s="25" t="s">
        <v>76</v>
      </c>
      <c r="W236" s="16"/>
      <c r="X236" s="25" t="s">
        <v>83</v>
      </c>
      <c r="Y236" s="16"/>
      <c r="Z236" s="16"/>
    </row>
    <row r="237" spans="1:26" s="7" customFormat="1" x14ac:dyDescent="0.25">
      <c r="A237" s="32" t="s">
        <v>596</v>
      </c>
      <c r="B237" s="16" t="s">
        <v>597</v>
      </c>
      <c r="C237" s="16">
        <v>28093</v>
      </c>
      <c r="D237" s="16">
        <v>132877</v>
      </c>
      <c r="E237" s="33" t="s">
        <v>18</v>
      </c>
      <c r="F237" s="16"/>
      <c r="G237" s="16" t="s">
        <v>71</v>
      </c>
      <c r="H237" s="16" t="s">
        <v>86</v>
      </c>
      <c r="I237" s="34" t="s">
        <v>18</v>
      </c>
      <c r="J237" s="38" t="s">
        <v>18</v>
      </c>
      <c r="K237" s="38" t="s">
        <v>75</v>
      </c>
      <c r="L237" s="38" t="s">
        <v>75</v>
      </c>
      <c r="M237" s="34" t="b">
        <f t="shared" si="6"/>
        <v>0</v>
      </c>
      <c r="N237" s="51" t="s">
        <v>2253</v>
      </c>
      <c r="O237" s="39" t="s">
        <v>18</v>
      </c>
      <c r="P237" s="36" t="str">
        <f t="shared" si="7"/>
        <v>Unknown</v>
      </c>
      <c r="Q237" s="37" t="s">
        <v>19</v>
      </c>
      <c r="R237" s="16" t="s">
        <v>27</v>
      </c>
      <c r="S237" s="33" t="s">
        <v>2253</v>
      </c>
      <c r="T237" s="16"/>
      <c r="V237" s="25" t="s">
        <v>76</v>
      </c>
      <c r="W237" s="16"/>
      <c r="X237" s="25" t="s">
        <v>83</v>
      </c>
      <c r="Y237" s="16"/>
      <c r="Z237" s="16"/>
    </row>
    <row r="238" spans="1:26" s="7" customFormat="1" x14ac:dyDescent="0.25">
      <c r="A238" s="32" t="s">
        <v>598</v>
      </c>
      <c r="B238" s="16" t="s">
        <v>599</v>
      </c>
      <c r="C238" s="16">
        <v>28034</v>
      </c>
      <c r="D238" s="16">
        <v>132010</v>
      </c>
      <c r="E238" s="33" t="s">
        <v>18</v>
      </c>
      <c r="F238" s="16"/>
      <c r="G238" s="16" t="s">
        <v>71</v>
      </c>
      <c r="H238" s="16" t="s">
        <v>81</v>
      </c>
      <c r="I238" s="34" t="s">
        <v>18</v>
      </c>
      <c r="J238" s="38" t="s">
        <v>18</v>
      </c>
      <c r="K238" s="38" t="s">
        <v>75</v>
      </c>
      <c r="L238" s="38" t="s">
        <v>75</v>
      </c>
      <c r="M238" s="34" t="b">
        <f t="shared" si="6"/>
        <v>0</v>
      </c>
      <c r="N238" s="51" t="s">
        <v>2253</v>
      </c>
      <c r="O238" s="39" t="s">
        <v>18</v>
      </c>
      <c r="P238" s="36" t="str">
        <f t="shared" si="7"/>
        <v>Unknown</v>
      </c>
      <c r="Q238" s="37" t="s">
        <v>19</v>
      </c>
      <c r="R238" s="16" t="s">
        <v>177</v>
      </c>
      <c r="S238" s="33" t="s">
        <v>2253</v>
      </c>
      <c r="T238" s="16"/>
      <c r="V238" s="25" t="s">
        <v>76</v>
      </c>
      <c r="W238" s="16"/>
      <c r="X238" s="25" t="s">
        <v>83</v>
      </c>
      <c r="Y238" s="16"/>
      <c r="Z238" s="16"/>
    </row>
    <row r="239" spans="1:26" s="7" customFormat="1" x14ac:dyDescent="0.25">
      <c r="A239" s="32" t="s">
        <v>600</v>
      </c>
      <c r="B239" s="16" t="s">
        <v>601</v>
      </c>
      <c r="C239" s="16">
        <v>502543</v>
      </c>
      <c r="D239" s="16">
        <v>158943</v>
      </c>
      <c r="E239" s="33" t="s">
        <v>18</v>
      </c>
      <c r="F239" s="16"/>
      <c r="G239" s="16" t="s">
        <v>71</v>
      </c>
      <c r="H239" s="16" t="s">
        <v>72</v>
      </c>
      <c r="I239" s="34" t="s">
        <v>73</v>
      </c>
      <c r="J239" s="34" t="s">
        <v>313</v>
      </c>
      <c r="K239" s="34" t="s">
        <v>75</v>
      </c>
      <c r="L239" s="34" t="s">
        <v>75</v>
      </c>
      <c r="M239" s="34" t="b">
        <f t="shared" si="6"/>
        <v>0</v>
      </c>
      <c r="N239" s="51" t="s">
        <v>2253</v>
      </c>
      <c r="O239" s="39" t="s">
        <v>18</v>
      </c>
      <c r="P239" s="36" t="str">
        <f t="shared" si="7"/>
        <v>Unknown</v>
      </c>
      <c r="Q239" s="37" t="s">
        <v>19</v>
      </c>
      <c r="R239" s="16" t="s">
        <v>27</v>
      </c>
      <c r="S239" s="33" t="s">
        <v>2253</v>
      </c>
      <c r="T239" s="16"/>
      <c r="V239" s="25" t="s">
        <v>76</v>
      </c>
      <c r="W239" s="16" t="s">
        <v>77</v>
      </c>
      <c r="X239" s="25" t="s">
        <v>83</v>
      </c>
      <c r="Y239" s="42" t="s">
        <v>602</v>
      </c>
      <c r="Z239" s="16"/>
    </row>
    <row r="240" spans="1:26" s="7" customFormat="1" x14ac:dyDescent="0.25">
      <c r="A240" s="32" t="s">
        <v>603</v>
      </c>
      <c r="B240" s="16" t="s">
        <v>604</v>
      </c>
      <c r="C240" s="16">
        <v>28117</v>
      </c>
      <c r="D240" s="16">
        <v>132904</v>
      </c>
      <c r="E240" s="33" t="s">
        <v>18</v>
      </c>
      <c r="F240" s="16"/>
      <c r="G240" s="16" t="s">
        <v>71</v>
      </c>
      <c r="H240" s="16" t="s">
        <v>86</v>
      </c>
      <c r="I240" s="34" t="s">
        <v>18</v>
      </c>
      <c r="J240" s="38" t="s">
        <v>18</v>
      </c>
      <c r="K240" s="38" t="s">
        <v>75</v>
      </c>
      <c r="L240" s="38" t="s">
        <v>75</v>
      </c>
      <c r="M240" s="34" t="b">
        <f t="shared" si="6"/>
        <v>0</v>
      </c>
      <c r="N240" s="51" t="s">
        <v>2253</v>
      </c>
      <c r="O240" s="39" t="s">
        <v>18</v>
      </c>
      <c r="P240" s="36" t="str">
        <f t="shared" si="7"/>
        <v>Unknown</v>
      </c>
      <c r="Q240" s="37" t="s">
        <v>19</v>
      </c>
      <c r="R240" s="16" t="s">
        <v>27</v>
      </c>
      <c r="S240" s="33" t="s">
        <v>2253</v>
      </c>
      <c r="T240" s="16"/>
      <c r="V240" s="25" t="s">
        <v>76</v>
      </c>
      <c r="W240" s="16"/>
      <c r="X240" s="25" t="s">
        <v>83</v>
      </c>
      <c r="Y240" s="16"/>
      <c r="Z240" s="16"/>
    </row>
    <row r="241" spans="1:26" s="7" customFormat="1" x14ac:dyDescent="0.25">
      <c r="A241" s="32" t="s">
        <v>605</v>
      </c>
      <c r="B241" s="16" t="s">
        <v>591</v>
      </c>
      <c r="C241" s="16">
        <v>513415</v>
      </c>
      <c r="D241" s="16">
        <v>179884</v>
      </c>
      <c r="E241" s="33" t="s">
        <v>18</v>
      </c>
      <c r="F241" s="16"/>
      <c r="G241" s="16" t="s">
        <v>71</v>
      </c>
      <c r="H241" s="16" t="s">
        <v>86</v>
      </c>
      <c r="I241" s="34" t="s">
        <v>18</v>
      </c>
      <c r="J241" s="38" t="s">
        <v>18</v>
      </c>
      <c r="K241" s="38" t="s">
        <v>75</v>
      </c>
      <c r="L241" s="38" t="s">
        <v>75</v>
      </c>
      <c r="M241" s="34" t="b">
        <f t="shared" si="6"/>
        <v>0</v>
      </c>
      <c r="N241" s="51" t="s">
        <v>2253</v>
      </c>
      <c r="O241" s="39" t="s">
        <v>18</v>
      </c>
      <c r="P241" s="36" t="str">
        <f t="shared" si="7"/>
        <v>Unknown</v>
      </c>
      <c r="Q241" s="37" t="s">
        <v>19</v>
      </c>
      <c r="R241" s="16" t="s">
        <v>27</v>
      </c>
      <c r="S241" s="33" t="s">
        <v>2253</v>
      </c>
      <c r="T241" s="16"/>
      <c r="V241" s="25" t="s">
        <v>76</v>
      </c>
      <c r="W241" s="16"/>
      <c r="X241" s="25" t="s">
        <v>83</v>
      </c>
      <c r="Y241" s="16"/>
      <c r="Z241" s="16"/>
    </row>
    <row r="242" spans="1:26" s="7" customFormat="1" x14ac:dyDescent="0.25">
      <c r="A242" s="32" t="s">
        <v>606</v>
      </c>
      <c r="B242" s="16" t="s">
        <v>607</v>
      </c>
      <c r="C242" s="16">
        <v>502558</v>
      </c>
      <c r="D242" s="16">
        <v>158974</v>
      </c>
      <c r="E242" s="33" t="s">
        <v>18</v>
      </c>
      <c r="F242" s="16"/>
      <c r="G242" s="16" t="s">
        <v>71</v>
      </c>
      <c r="H242" s="16" t="s">
        <v>81</v>
      </c>
      <c r="I242" s="34" t="s">
        <v>18</v>
      </c>
      <c r="J242" s="38" t="s">
        <v>18</v>
      </c>
      <c r="K242" s="38" t="s">
        <v>75</v>
      </c>
      <c r="L242" s="38" t="s">
        <v>75</v>
      </c>
      <c r="M242" s="34" t="b">
        <f t="shared" si="6"/>
        <v>0</v>
      </c>
      <c r="N242" s="51" t="s">
        <v>2253</v>
      </c>
      <c r="O242" s="39" t="s">
        <v>18</v>
      </c>
      <c r="P242" s="36" t="str">
        <f t="shared" si="7"/>
        <v>Unknown</v>
      </c>
      <c r="Q242" s="37" t="s">
        <v>19</v>
      </c>
      <c r="R242" s="16" t="s">
        <v>27</v>
      </c>
      <c r="S242" s="33" t="s">
        <v>2253</v>
      </c>
      <c r="T242" s="16"/>
      <c r="V242" s="25" t="s">
        <v>76</v>
      </c>
      <c r="W242" s="16"/>
      <c r="X242" s="25" t="s">
        <v>83</v>
      </c>
      <c r="Y242" s="16"/>
      <c r="Z242" s="16"/>
    </row>
    <row r="243" spans="1:26" s="7" customFormat="1" x14ac:dyDescent="0.25">
      <c r="A243" s="32" t="s">
        <v>608</v>
      </c>
      <c r="B243" s="16" t="s">
        <v>609</v>
      </c>
      <c r="C243" s="16">
        <v>823760</v>
      </c>
      <c r="D243" s="16">
        <v>884493</v>
      </c>
      <c r="E243" s="33" t="s">
        <v>18</v>
      </c>
      <c r="F243" s="16"/>
      <c r="G243" s="16" t="s">
        <v>71</v>
      </c>
      <c r="H243" s="16" t="s">
        <v>81</v>
      </c>
      <c r="I243" s="34" t="s">
        <v>18</v>
      </c>
      <c r="J243" s="38" t="s">
        <v>18</v>
      </c>
      <c r="K243" s="38" t="s">
        <v>75</v>
      </c>
      <c r="L243" s="38" t="s">
        <v>75</v>
      </c>
      <c r="M243" s="34" t="b">
        <f t="shared" si="6"/>
        <v>0</v>
      </c>
      <c r="N243" s="51" t="s">
        <v>2253</v>
      </c>
      <c r="O243" s="39" t="s">
        <v>18</v>
      </c>
      <c r="P243" s="36" t="str">
        <f t="shared" si="7"/>
        <v>Unknown</v>
      </c>
      <c r="Q243" s="37" t="s">
        <v>19</v>
      </c>
      <c r="R243" s="16" t="s">
        <v>24</v>
      </c>
      <c r="S243" s="33" t="s">
        <v>2253</v>
      </c>
      <c r="T243" s="16"/>
      <c r="V243" s="25" t="s">
        <v>76</v>
      </c>
      <c r="W243" s="16"/>
      <c r="X243" s="25" t="s">
        <v>83</v>
      </c>
      <c r="Y243" s="16"/>
      <c r="Z243" s="16"/>
    </row>
    <row r="244" spans="1:26" s="7" customFormat="1" x14ac:dyDescent="0.25">
      <c r="A244" s="32" t="s">
        <v>610</v>
      </c>
      <c r="B244" s="16" t="s">
        <v>611</v>
      </c>
      <c r="C244" s="16">
        <v>513511</v>
      </c>
      <c r="D244" s="16">
        <v>182231</v>
      </c>
      <c r="E244" s="33" t="s">
        <v>18</v>
      </c>
      <c r="F244" s="16"/>
      <c r="G244" s="16" t="s">
        <v>71</v>
      </c>
      <c r="H244" s="16" t="s">
        <v>86</v>
      </c>
      <c r="I244" s="34" t="s">
        <v>18</v>
      </c>
      <c r="J244" s="38" t="s">
        <v>18</v>
      </c>
      <c r="K244" s="38" t="s">
        <v>113</v>
      </c>
      <c r="L244" s="38" t="s">
        <v>113</v>
      </c>
      <c r="M244" s="34" t="b">
        <f t="shared" si="6"/>
        <v>0</v>
      </c>
      <c r="N244" s="52" t="s">
        <v>2255</v>
      </c>
      <c r="O244" s="39" t="s">
        <v>18</v>
      </c>
      <c r="P244" s="36" t="str">
        <f t="shared" si="7"/>
        <v>Unknown</v>
      </c>
      <c r="Q244" s="37" t="s">
        <v>19</v>
      </c>
      <c r="R244" s="16" t="s">
        <v>27</v>
      </c>
      <c r="S244" s="16" t="s">
        <v>2309</v>
      </c>
      <c r="T244" s="16" t="s">
        <v>2269</v>
      </c>
      <c r="U244" s="7" t="s">
        <v>2310</v>
      </c>
      <c r="V244" s="25" t="s">
        <v>76</v>
      </c>
      <c r="W244" s="16"/>
      <c r="X244" s="25" t="s">
        <v>83</v>
      </c>
      <c r="Y244" s="16"/>
      <c r="Z244" s="16"/>
    </row>
    <row r="245" spans="1:26" s="7" customFormat="1" x14ac:dyDescent="0.25">
      <c r="A245" s="32" t="s">
        <v>612</v>
      </c>
      <c r="B245" s="16" t="s">
        <v>613</v>
      </c>
      <c r="C245" s="16">
        <v>823876</v>
      </c>
      <c r="D245" s="16">
        <v>884499</v>
      </c>
      <c r="E245" s="33" t="s">
        <v>18</v>
      </c>
      <c r="F245" s="16"/>
      <c r="G245" s="16" t="s">
        <v>71</v>
      </c>
      <c r="H245" s="16" t="s">
        <v>72</v>
      </c>
      <c r="I245" s="34" t="s">
        <v>73</v>
      </c>
      <c r="J245" s="34" t="s">
        <v>107</v>
      </c>
      <c r="K245" s="34" t="s">
        <v>75</v>
      </c>
      <c r="L245" s="34" t="s">
        <v>75</v>
      </c>
      <c r="M245" s="34" t="b">
        <f t="shared" si="6"/>
        <v>0</v>
      </c>
      <c r="N245" s="51" t="s">
        <v>2253</v>
      </c>
      <c r="O245" s="39" t="s">
        <v>18</v>
      </c>
      <c r="P245" s="36" t="str">
        <f t="shared" si="7"/>
        <v>Unknown</v>
      </c>
      <c r="Q245" s="37" t="s">
        <v>19</v>
      </c>
      <c r="R245" s="16" t="s">
        <v>614</v>
      </c>
      <c r="S245" s="33" t="s">
        <v>2253</v>
      </c>
      <c r="T245" s="44"/>
      <c r="V245" s="25" t="s">
        <v>76</v>
      </c>
      <c r="W245" s="16" t="s">
        <v>77</v>
      </c>
      <c r="X245" s="25" t="s">
        <v>83</v>
      </c>
      <c r="Y245" s="42" t="s">
        <v>615</v>
      </c>
      <c r="Z245" s="44"/>
    </row>
    <row r="246" spans="1:26" s="7" customFormat="1" x14ac:dyDescent="0.25">
      <c r="A246" s="32" t="s">
        <v>616</v>
      </c>
      <c r="B246" s="16" t="s">
        <v>617</v>
      </c>
      <c r="C246" s="16">
        <v>565898</v>
      </c>
      <c r="D246" s="16">
        <v>289668</v>
      </c>
      <c r="E246" s="33" t="s">
        <v>18</v>
      </c>
      <c r="F246" s="16"/>
      <c r="G246" s="16" t="s">
        <v>71</v>
      </c>
      <c r="H246" s="16" t="s">
        <v>72</v>
      </c>
      <c r="I246" s="34" t="s">
        <v>73</v>
      </c>
      <c r="J246" s="38" t="s">
        <v>18</v>
      </c>
      <c r="K246" s="38" t="s">
        <v>75</v>
      </c>
      <c r="L246" s="38" t="s">
        <v>75</v>
      </c>
      <c r="M246" s="34" t="b">
        <f t="shared" si="6"/>
        <v>0</v>
      </c>
      <c r="N246" s="51" t="s">
        <v>2253</v>
      </c>
      <c r="O246" s="35">
        <v>0</v>
      </c>
      <c r="P246" s="36" t="str">
        <f t="shared" si="7"/>
        <v>No habitat</v>
      </c>
      <c r="Q246" s="37" t="s">
        <v>19</v>
      </c>
      <c r="R246" s="16" t="s">
        <v>614</v>
      </c>
      <c r="S246" s="33" t="s">
        <v>2253</v>
      </c>
      <c r="T246" s="44"/>
      <c r="V246" s="25" t="s">
        <v>76</v>
      </c>
      <c r="W246" s="16" t="s">
        <v>77</v>
      </c>
      <c r="X246" s="25" t="s">
        <v>83</v>
      </c>
      <c r="Y246" s="42" t="s">
        <v>615</v>
      </c>
      <c r="Z246" s="44"/>
    </row>
    <row r="247" spans="1:26" s="7" customFormat="1" x14ac:dyDescent="0.25">
      <c r="A247" s="32" t="s">
        <v>618</v>
      </c>
      <c r="B247" s="16" t="s">
        <v>619</v>
      </c>
      <c r="C247" s="16">
        <v>823802</v>
      </c>
      <c r="D247" s="16">
        <v>848088</v>
      </c>
      <c r="E247" s="33" t="s">
        <v>18</v>
      </c>
      <c r="F247" s="16"/>
      <c r="G247" s="16" t="s">
        <v>71</v>
      </c>
      <c r="H247" s="16" t="s">
        <v>72</v>
      </c>
      <c r="I247" s="34" t="s">
        <v>73</v>
      </c>
      <c r="J247" s="38" t="s">
        <v>18</v>
      </c>
      <c r="K247" s="38" t="s">
        <v>75</v>
      </c>
      <c r="L247" s="38" t="s">
        <v>75</v>
      </c>
      <c r="M247" s="34" t="b">
        <f t="shared" si="6"/>
        <v>0</v>
      </c>
      <c r="N247" s="51" t="s">
        <v>2253</v>
      </c>
      <c r="O247" s="35">
        <v>1</v>
      </c>
      <c r="P247" s="36" t="str">
        <f t="shared" si="7"/>
        <v>Low</v>
      </c>
      <c r="Q247" s="37" t="s">
        <v>19</v>
      </c>
      <c r="R247" s="16" t="s">
        <v>439</v>
      </c>
      <c r="S247" s="33" t="s">
        <v>2253</v>
      </c>
      <c r="T247" s="16"/>
      <c r="V247" s="25" t="s">
        <v>76</v>
      </c>
      <c r="W247" s="16" t="s">
        <v>77</v>
      </c>
      <c r="X247" s="25" t="s">
        <v>83</v>
      </c>
      <c r="Y247" s="42" t="s">
        <v>615</v>
      </c>
      <c r="Z247" s="16"/>
    </row>
    <row r="248" spans="1:26" s="7" customFormat="1" x14ac:dyDescent="0.25">
      <c r="A248" s="32" t="s">
        <v>620</v>
      </c>
      <c r="B248" s="16" t="s">
        <v>621</v>
      </c>
      <c r="C248" s="16">
        <v>502606</v>
      </c>
      <c r="D248" s="16">
        <v>159906</v>
      </c>
      <c r="E248" s="33" t="s">
        <v>18</v>
      </c>
      <c r="F248" s="16"/>
      <c r="G248" s="16" t="s">
        <v>71</v>
      </c>
      <c r="H248" s="16" t="s">
        <v>81</v>
      </c>
      <c r="I248" s="34" t="s">
        <v>18</v>
      </c>
      <c r="J248" s="38" t="s">
        <v>18</v>
      </c>
      <c r="K248" s="38" t="s">
        <v>82</v>
      </c>
      <c r="L248" s="38" t="s">
        <v>82</v>
      </c>
      <c r="M248" s="34" t="b">
        <f t="shared" si="6"/>
        <v>0</v>
      </c>
      <c r="N248" s="51" t="s">
        <v>2253</v>
      </c>
      <c r="O248" s="39" t="s">
        <v>18</v>
      </c>
      <c r="P248" s="36" t="str">
        <f t="shared" si="7"/>
        <v>Unknown</v>
      </c>
      <c r="Q248" s="37" t="s">
        <v>19</v>
      </c>
      <c r="R248" s="16" t="s">
        <v>27</v>
      </c>
      <c r="S248" s="33" t="s">
        <v>2253</v>
      </c>
      <c r="T248" s="16"/>
      <c r="V248" s="25" t="s">
        <v>76</v>
      </c>
      <c r="W248" s="16"/>
      <c r="X248" s="25" t="s">
        <v>83</v>
      </c>
      <c r="Y248" s="16"/>
      <c r="Z248" s="16"/>
    </row>
    <row r="249" spans="1:26" s="7" customFormat="1" x14ac:dyDescent="0.25">
      <c r="A249" s="32" t="s">
        <v>622</v>
      </c>
      <c r="B249" s="16" t="s">
        <v>623</v>
      </c>
      <c r="C249" s="16">
        <v>40804</v>
      </c>
      <c r="D249" s="16">
        <v>145642</v>
      </c>
      <c r="E249" s="33" t="s">
        <v>18</v>
      </c>
      <c r="F249" s="16"/>
      <c r="G249" s="16" t="s">
        <v>71</v>
      </c>
      <c r="H249" s="16" t="s">
        <v>81</v>
      </c>
      <c r="I249" s="34" t="s">
        <v>18</v>
      </c>
      <c r="J249" s="38" t="s">
        <v>18</v>
      </c>
      <c r="K249" s="38" t="s">
        <v>75</v>
      </c>
      <c r="L249" s="38" t="s">
        <v>75</v>
      </c>
      <c r="M249" s="34" t="b">
        <f t="shared" si="6"/>
        <v>0</v>
      </c>
      <c r="N249" s="51" t="s">
        <v>2253</v>
      </c>
      <c r="O249" s="39" t="s">
        <v>18</v>
      </c>
      <c r="P249" s="36" t="str">
        <f t="shared" si="7"/>
        <v>Unknown</v>
      </c>
      <c r="Q249" s="37" t="s">
        <v>19</v>
      </c>
      <c r="R249" s="16" t="s">
        <v>27</v>
      </c>
      <c r="S249" s="33" t="s">
        <v>2253</v>
      </c>
      <c r="T249" s="16"/>
      <c r="V249" s="25" t="s">
        <v>76</v>
      </c>
      <c r="W249" s="16"/>
      <c r="X249" s="25" t="s">
        <v>83</v>
      </c>
      <c r="Y249" s="16"/>
      <c r="Z249" s="16"/>
    </row>
    <row r="250" spans="1:26" s="7" customFormat="1" x14ac:dyDescent="0.25">
      <c r="A250" s="32" t="s">
        <v>624</v>
      </c>
      <c r="B250" s="16" t="s">
        <v>625</v>
      </c>
      <c r="C250" s="16">
        <v>502613</v>
      </c>
      <c r="D250" s="16">
        <v>159921</v>
      </c>
      <c r="E250" s="33" t="s">
        <v>18</v>
      </c>
      <c r="F250" s="16"/>
      <c r="G250" s="16" t="s">
        <v>71</v>
      </c>
      <c r="H250" s="16" t="s">
        <v>81</v>
      </c>
      <c r="I250" s="34" t="s">
        <v>18</v>
      </c>
      <c r="J250" s="38" t="s">
        <v>18</v>
      </c>
      <c r="K250" s="38" t="s">
        <v>75</v>
      </c>
      <c r="L250" s="38" t="s">
        <v>75</v>
      </c>
      <c r="M250" s="34" t="b">
        <f t="shared" si="6"/>
        <v>0</v>
      </c>
      <c r="N250" s="51" t="s">
        <v>2253</v>
      </c>
      <c r="O250" s="39" t="s">
        <v>18</v>
      </c>
      <c r="P250" s="36" t="str">
        <f t="shared" si="7"/>
        <v>Unknown</v>
      </c>
      <c r="Q250" s="37" t="s">
        <v>19</v>
      </c>
      <c r="R250" s="16" t="s">
        <v>27</v>
      </c>
      <c r="S250" s="33" t="s">
        <v>2253</v>
      </c>
      <c r="T250" s="16"/>
      <c r="V250" s="25" t="s">
        <v>76</v>
      </c>
      <c r="W250" s="16"/>
      <c r="X250" s="25" t="s">
        <v>83</v>
      </c>
      <c r="Y250" s="16"/>
      <c r="Z250" s="16"/>
    </row>
    <row r="251" spans="1:26" s="7" customFormat="1" x14ac:dyDescent="0.25">
      <c r="A251" s="32" t="s">
        <v>626</v>
      </c>
      <c r="B251" s="16" t="s">
        <v>627</v>
      </c>
      <c r="C251" s="16">
        <v>565190</v>
      </c>
      <c r="D251" s="16">
        <v>287423</v>
      </c>
      <c r="E251" s="33" t="s">
        <v>18</v>
      </c>
      <c r="F251" s="16"/>
      <c r="G251" s="16" t="s">
        <v>71</v>
      </c>
      <c r="H251" s="16" t="s">
        <v>81</v>
      </c>
      <c r="I251" s="34" t="s">
        <v>18</v>
      </c>
      <c r="J251" s="38" t="s">
        <v>18</v>
      </c>
      <c r="K251" s="38" t="s">
        <v>82</v>
      </c>
      <c r="L251" s="38" t="s">
        <v>82</v>
      </c>
      <c r="M251" s="34" t="b">
        <f t="shared" si="6"/>
        <v>0</v>
      </c>
      <c r="N251" s="51" t="s">
        <v>2253</v>
      </c>
      <c r="O251" s="39" t="s">
        <v>18</v>
      </c>
      <c r="P251" s="36" t="str">
        <f t="shared" si="7"/>
        <v>Unknown</v>
      </c>
      <c r="Q251" s="37" t="s">
        <v>19</v>
      </c>
      <c r="R251" s="16" t="s">
        <v>27</v>
      </c>
      <c r="S251" s="33" t="s">
        <v>2253</v>
      </c>
      <c r="T251" s="16"/>
      <c r="V251" s="25" t="s">
        <v>76</v>
      </c>
      <c r="W251" s="16"/>
      <c r="X251" s="25" t="s">
        <v>83</v>
      </c>
      <c r="Y251" s="16"/>
      <c r="Z251" s="16"/>
    </row>
    <row r="252" spans="1:26" s="7" customFormat="1" x14ac:dyDescent="0.25">
      <c r="A252" s="32" t="s">
        <v>628</v>
      </c>
      <c r="B252" s="16" t="s">
        <v>629</v>
      </c>
      <c r="C252" s="16">
        <v>29509</v>
      </c>
      <c r="D252" s="16">
        <v>133449</v>
      </c>
      <c r="E252" s="33" t="s">
        <v>18</v>
      </c>
      <c r="F252" s="16"/>
      <c r="G252" s="16" t="s">
        <v>71</v>
      </c>
      <c r="H252" s="16" t="s">
        <v>72</v>
      </c>
      <c r="I252" s="34" t="s">
        <v>73</v>
      </c>
      <c r="J252" s="38" t="s">
        <v>18</v>
      </c>
      <c r="K252" s="38" t="s">
        <v>75</v>
      </c>
      <c r="L252" s="38" t="s">
        <v>75</v>
      </c>
      <c r="M252" s="34" t="b">
        <f t="shared" si="6"/>
        <v>0</v>
      </c>
      <c r="N252" s="51" t="s">
        <v>2253</v>
      </c>
      <c r="O252" s="35">
        <v>0</v>
      </c>
      <c r="P252" s="36" t="str">
        <f t="shared" si="7"/>
        <v>No habitat</v>
      </c>
      <c r="Q252" s="37" t="s">
        <v>19</v>
      </c>
      <c r="R252" s="16" t="s">
        <v>27</v>
      </c>
      <c r="S252" s="33" t="s">
        <v>2253</v>
      </c>
      <c r="T252" s="16"/>
      <c r="V252" s="25" t="s">
        <v>76</v>
      </c>
      <c r="W252" s="16"/>
      <c r="X252" s="25" t="s">
        <v>83</v>
      </c>
      <c r="Y252" s="16"/>
      <c r="Z252" s="16"/>
    </row>
    <row r="253" spans="1:26" s="7" customFormat="1" x14ac:dyDescent="0.25">
      <c r="A253" s="32" t="s">
        <v>630</v>
      </c>
      <c r="B253" s="16" t="s">
        <v>631</v>
      </c>
      <c r="C253" s="16">
        <v>810210</v>
      </c>
      <c r="D253" s="16">
        <v>860244</v>
      </c>
      <c r="E253" s="33" t="s">
        <v>18</v>
      </c>
      <c r="F253" s="16"/>
      <c r="G253" s="16" t="s">
        <v>71</v>
      </c>
      <c r="H253" s="16" t="s">
        <v>81</v>
      </c>
      <c r="I253" s="34" t="s">
        <v>18</v>
      </c>
      <c r="J253" s="38" t="s">
        <v>18</v>
      </c>
      <c r="K253" s="38" t="s">
        <v>82</v>
      </c>
      <c r="L253" s="38" t="s">
        <v>82</v>
      </c>
      <c r="M253" s="34" t="b">
        <f t="shared" si="6"/>
        <v>0</v>
      </c>
      <c r="N253" s="51" t="s">
        <v>2253</v>
      </c>
      <c r="O253" s="39" t="s">
        <v>18</v>
      </c>
      <c r="P253" s="36" t="str">
        <f t="shared" si="7"/>
        <v>Unknown</v>
      </c>
      <c r="Q253" s="37" t="s">
        <v>19</v>
      </c>
      <c r="R253" s="16" t="s">
        <v>27</v>
      </c>
      <c r="S253" s="33" t="s">
        <v>2253</v>
      </c>
      <c r="T253" s="16"/>
      <c r="V253" s="25" t="s">
        <v>76</v>
      </c>
      <c r="W253" s="16"/>
      <c r="X253" s="25" t="s">
        <v>83</v>
      </c>
      <c r="Y253" s="16"/>
      <c r="Z253" s="16"/>
    </row>
    <row r="254" spans="1:26" s="7" customFormat="1" x14ac:dyDescent="0.25">
      <c r="A254" s="32" t="s">
        <v>632</v>
      </c>
      <c r="B254" s="16" t="s">
        <v>633</v>
      </c>
      <c r="C254" s="16">
        <v>32496</v>
      </c>
      <c r="D254" s="16">
        <v>135607</v>
      </c>
      <c r="E254" s="33" t="s">
        <v>18</v>
      </c>
      <c r="F254" s="16"/>
      <c r="G254" s="16" t="s">
        <v>71</v>
      </c>
      <c r="H254" s="16" t="s">
        <v>86</v>
      </c>
      <c r="I254" s="34" t="s">
        <v>18</v>
      </c>
      <c r="J254" s="38" t="s">
        <v>18</v>
      </c>
      <c r="K254" s="38" t="s">
        <v>75</v>
      </c>
      <c r="L254" s="38" t="s">
        <v>75</v>
      </c>
      <c r="M254" s="34" t="b">
        <f t="shared" si="6"/>
        <v>0</v>
      </c>
      <c r="N254" s="51" t="s">
        <v>2253</v>
      </c>
      <c r="O254" s="39" t="s">
        <v>18</v>
      </c>
      <c r="P254" s="36" t="str">
        <f t="shared" si="7"/>
        <v>Unknown</v>
      </c>
      <c r="Q254" s="37" t="s">
        <v>19</v>
      </c>
      <c r="R254" s="16" t="s">
        <v>27</v>
      </c>
      <c r="S254" s="33" t="s">
        <v>2253</v>
      </c>
      <c r="T254" s="16"/>
      <c r="V254" s="25" t="s">
        <v>76</v>
      </c>
      <c r="W254" s="16"/>
      <c r="X254" s="25" t="s">
        <v>83</v>
      </c>
      <c r="Y254" s="16"/>
      <c r="Z254" s="16"/>
    </row>
    <row r="255" spans="1:26" s="7" customFormat="1" x14ac:dyDescent="0.25">
      <c r="A255" s="32" t="s">
        <v>634</v>
      </c>
      <c r="B255" s="16" t="s">
        <v>635</v>
      </c>
      <c r="C255" s="16">
        <v>32499</v>
      </c>
      <c r="D255" s="16">
        <v>135610</v>
      </c>
      <c r="E255" s="33" t="s">
        <v>18</v>
      </c>
      <c r="F255" s="16"/>
      <c r="G255" s="16" t="s">
        <v>71</v>
      </c>
      <c r="H255" s="16" t="s">
        <v>86</v>
      </c>
      <c r="I255" s="34" t="s">
        <v>18</v>
      </c>
      <c r="J255" s="38" t="s">
        <v>18</v>
      </c>
      <c r="K255" s="38" t="s">
        <v>75</v>
      </c>
      <c r="L255" s="38" t="s">
        <v>75</v>
      </c>
      <c r="M255" s="34" t="b">
        <f t="shared" si="6"/>
        <v>0</v>
      </c>
      <c r="N255" s="51" t="s">
        <v>2253</v>
      </c>
      <c r="O255" s="39" t="s">
        <v>18</v>
      </c>
      <c r="P255" s="36" t="str">
        <f t="shared" si="7"/>
        <v>Unknown</v>
      </c>
      <c r="Q255" s="37" t="s">
        <v>19</v>
      </c>
      <c r="R255" s="16" t="s">
        <v>27</v>
      </c>
      <c r="S255" s="33" t="s">
        <v>2253</v>
      </c>
      <c r="T255" s="16"/>
      <c r="V255" s="25" t="s">
        <v>76</v>
      </c>
      <c r="W255" s="16"/>
      <c r="X255" s="25" t="s">
        <v>83</v>
      </c>
      <c r="Y255" s="16"/>
      <c r="Z255" s="16"/>
    </row>
    <row r="256" spans="1:26" s="7" customFormat="1" x14ac:dyDescent="0.25">
      <c r="A256" s="32" t="s">
        <v>636</v>
      </c>
      <c r="B256" s="16" t="s">
        <v>637</v>
      </c>
      <c r="C256" s="16">
        <v>37414</v>
      </c>
      <c r="D256" s="16">
        <v>140515</v>
      </c>
      <c r="E256" s="33" t="s">
        <v>18</v>
      </c>
      <c r="F256" s="16"/>
      <c r="G256" s="16" t="s">
        <v>71</v>
      </c>
      <c r="H256" s="16" t="s">
        <v>86</v>
      </c>
      <c r="I256" s="34" t="s">
        <v>18</v>
      </c>
      <c r="J256" s="38" t="s">
        <v>18</v>
      </c>
      <c r="K256" s="38" t="s">
        <v>75</v>
      </c>
      <c r="L256" s="38" t="s">
        <v>75</v>
      </c>
      <c r="M256" s="34" t="b">
        <f t="shared" si="6"/>
        <v>0</v>
      </c>
      <c r="N256" s="51" t="s">
        <v>2253</v>
      </c>
      <c r="O256" s="39" t="s">
        <v>18</v>
      </c>
      <c r="P256" s="36" t="str">
        <f t="shared" si="7"/>
        <v>Unknown</v>
      </c>
      <c r="Q256" s="37" t="s">
        <v>19</v>
      </c>
      <c r="R256" s="16" t="s">
        <v>27</v>
      </c>
      <c r="S256" s="33" t="s">
        <v>2253</v>
      </c>
      <c r="T256" s="16"/>
      <c r="V256" s="25" t="s">
        <v>76</v>
      </c>
      <c r="W256" s="16"/>
      <c r="X256" s="25" t="s">
        <v>83</v>
      </c>
      <c r="Y256" s="16"/>
      <c r="Z256" s="16"/>
    </row>
    <row r="257" spans="1:26" s="7" customFormat="1" x14ac:dyDescent="0.25">
      <c r="A257" s="32" t="s">
        <v>638</v>
      </c>
      <c r="B257" s="16" t="s">
        <v>639</v>
      </c>
      <c r="C257" s="16">
        <v>34891</v>
      </c>
      <c r="D257" s="16">
        <v>138752</v>
      </c>
      <c r="E257" s="33" t="s">
        <v>18</v>
      </c>
      <c r="F257" s="16"/>
      <c r="G257" s="16" t="s">
        <v>71</v>
      </c>
      <c r="H257" s="16" t="s">
        <v>86</v>
      </c>
      <c r="I257" s="34" t="s">
        <v>18</v>
      </c>
      <c r="J257" s="38" t="s">
        <v>18</v>
      </c>
      <c r="K257" s="38" t="s">
        <v>82</v>
      </c>
      <c r="L257" s="38" t="s">
        <v>82</v>
      </c>
      <c r="M257" s="34" t="b">
        <f t="shared" si="6"/>
        <v>0</v>
      </c>
      <c r="N257" s="51" t="s">
        <v>2253</v>
      </c>
      <c r="O257" s="39" t="s">
        <v>18</v>
      </c>
      <c r="P257" s="36" t="str">
        <f t="shared" si="7"/>
        <v>Unknown</v>
      </c>
      <c r="Q257" s="37" t="s">
        <v>19</v>
      </c>
      <c r="R257" s="16" t="s">
        <v>27</v>
      </c>
      <c r="S257" s="33" t="s">
        <v>2253</v>
      </c>
      <c r="T257" s="16"/>
      <c r="V257" s="25" t="s">
        <v>76</v>
      </c>
      <c r="W257" s="16"/>
      <c r="X257" s="25" t="s">
        <v>83</v>
      </c>
      <c r="Y257" s="16"/>
      <c r="Z257" s="16"/>
    </row>
    <row r="258" spans="1:26" s="7" customFormat="1" x14ac:dyDescent="0.25">
      <c r="A258" s="32" t="s">
        <v>640</v>
      </c>
      <c r="B258" s="16" t="s">
        <v>641</v>
      </c>
      <c r="C258" s="16">
        <v>502715</v>
      </c>
      <c r="D258" s="16">
        <v>156531</v>
      </c>
      <c r="E258" s="33" t="s">
        <v>18</v>
      </c>
      <c r="F258" s="16"/>
      <c r="G258" s="16" t="s">
        <v>71</v>
      </c>
      <c r="H258" s="16" t="s">
        <v>81</v>
      </c>
      <c r="I258" s="34" t="s">
        <v>18</v>
      </c>
      <c r="J258" s="38" t="s">
        <v>18</v>
      </c>
      <c r="K258" s="38" t="s">
        <v>82</v>
      </c>
      <c r="L258" s="38" t="s">
        <v>82</v>
      </c>
      <c r="M258" s="34" t="b">
        <f t="shared" si="6"/>
        <v>0</v>
      </c>
      <c r="N258" s="51" t="s">
        <v>2253</v>
      </c>
      <c r="O258" s="39" t="s">
        <v>18</v>
      </c>
      <c r="P258" s="36" t="str">
        <f t="shared" si="7"/>
        <v>Unknown</v>
      </c>
      <c r="Q258" s="37" t="s">
        <v>19</v>
      </c>
      <c r="R258" s="16" t="s">
        <v>27</v>
      </c>
      <c r="S258" s="33" t="s">
        <v>2253</v>
      </c>
      <c r="T258" s="16"/>
      <c r="V258" s="25" t="s">
        <v>76</v>
      </c>
      <c r="W258" s="16"/>
      <c r="X258" s="25" t="s">
        <v>83</v>
      </c>
      <c r="Y258" s="16"/>
      <c r="Z258" s="16"/>
    </row>
    <row r="259" spans="1:26" s="7" customFormat="1" x14ac:dyDescent="0.25">
      <c r="A259" s="32" t="s">
        <v>642</v>
      </c>
      <c r="B259" s="16" t="s">
        <v>643</v>
      </c>
      <c r="C259" s="16">
        <v>34936</v>
      </c>
      <c r="D259" s="16">
        <v>138802</v>
      </c>
      <c r="E259" s="33" t="s">
        <v>18</v>
      </c>
      <c r="F259" s="16"/>
      <c r="G259" s="16" t="s">
        <v>71</v>
      </c>
      <c r="H259" s="16" t="s">
        <v>86</v>
      </c>
      <c r="I259" s="34" t="s">
        <v>18</v>
      </c>
      <c r="J259" s="38" t="s">
        <v>18</v>
      </c>
      <c r="K259" s="38" t="s">
        <v>75</v>
      </c>
      <c r="L259" s="38" t="s">
        <v>75</v>
      </c>
      <c r="M259" s="34" t="b">
        <f t="shared" ref="M259:M322" si="8">NOT(L259=K259)</f>
        <v>0</v>
      </c>
      <c r="N259" s="51" t="s">
        <v>2253</v>
      </c>
      <c r="O259" s="39" t="s">
        <v>18</v>
      </c>
      <c r="P259" s="36" t="str">
        <f t="shared" si="7"/>
        <v>Unknown</v>
      </c>
      <c r="Q259" s="37" t="s">
        <v>19</v>
      </c>
      <c r="R259" s="16" t="s">
        <v>27</v>
      </c>
      <c r="S259" s="33" t="s">
        <v>2253</v>
      </c>
      <c r="T259" s="16"/>
      <c r="V259" s="25" t="s">
        <v>76</v>
      </c>
      <c r="W259" s="16"/>
      <c r="X259" s="25" t="s">
        <v>83</v>
      </c>
      <c r="Y259" s="16"/>
      <c r="Z259" s="16"/>
    </row>
    <row r="260" spans="1:26" s="7" customFormat="1" x14ac:dyDescent="0.25">
      <c r="A260" s="32" t="s">
        <v>644</v>
      </c>
      <c r="B260" s="16" t="s">
        <v>645</v>
      </c>
      <c r="C260" s="16">
        <v>29135</v>
      </c>
      <c r="D260" s="16">
        <v>130104</v>
      </c>
      <c r="E260" s="33" t="s">
        <v>18</v>
      </c>
      <c r="F260" s="16"/>
      <c r="G260" s="16" t="s">
        <v>71</v>
      </c>
      <c r="H260" s="16" t="s">
        <v>86</v>
      </c>
      <c r="I260" s="34" t="s">
        <v>18</v>
      </c>
      <c r="J260" s="38" t="s">
        <v>18</v>
      </c>
      <c r="K260" s="38" t="s">
        <v>113</v>
      </c>
      <c r="L260" s="38" t="s">
        <v>113</v>
      </c>
      <c r="M260" s="34" t="b">
        <f t="shared" si="8"/>
        <v>0</v>
      </c>
      <c r="N260" s="52" t="s">
        <v>2255</v>
      </c>
      <c r="O260" s="39" t="s">
        <v>18</v>
      </c>
      <c r="P260" s="36" t="str">
        <f t="shared" si="7"/>
        <v>Unknown</v>
      </c>
      <c r="Q260" s="37" t="s">
        <v>19</v>
      </c>
      <c r="R260" s="16" t="s">
        <v>27</v>
      </c>
      <c r="S260" s="16" t="s">
        <v>2312</v>
      </c>
      <c r="T260" s="54" t="s">
        <v>2268</v>
      </c>
      <c r="U260" s="7" t="s">
        <v>2311</v>
      </c>
      <c r="V260" s="25" t="s">
        <v>76</v>
      </c>
      <c r="W260" s="16"/>
      <c r="X260" s="25" t="s">
        <v>83</v>
      </c>
      <c r="Y260" s="16"/>
      <c r="Z260" s="16"/>
    </row>
    <row r="261" spans="1:26" s="7" customFormat="1" x14ac:dyDescent="0.25">
      <c r="A261" s="32" t="s">
        <v>646</v>
      </c>
      <c r="B261" s="16" t="s">
        <v>647</v>
      </c>
      <c r="C261" s="16">
        <v>29110</v>
      </c>
      <c r="D261" s="16">
        <v>130077</v>
      </c>
      <c r="E261" s="33" t="s">
        <v>18</v>
      </c>
      <c r="F261" s="16"/>
      <c r="G261" s="16" t="s">
        <v>71</v>
      </c>
      <c r="H261" s="16" t="s">
        <v>86</v>
      </c>
      <c r="I261" s="34" t="s">
        <v>18</v>
      </c>
      <c r="J261" s="38" t="s">
        <v>18</v>
      </c>
      <c r="K261" s="38" t="s">
        <v>82</v>
      </c>
      <c r="L261" s="38" t="s">
        <v>82</v>
      </c>
      <c r="M261" s="34" t="b">
        <f t="shared" si="8"/>
        <v>0</v>
      </c>
      <c r="N261" s="51" t="s">
        <v>2253</v>
      </c>
      <c r="O261" s="39" t="s">
        <v>18</v>
      </c>
      <c r="P261" s="36" t="str">
        <f t="shared" si="7"/>
        <v>Unknown</v>
      </c>
      <c r="Q261" s="37" t="s">
        <v>19</v>
      </c>
      <c r="R261" s="16" t="s">
        <v>27</v>
      </c>
      <c r="S261" s="33" t="s">
        <v>2253</v>
      </c>
      <c r="T261" s="16"/>
      <c r="V261" s="25" t="s">
        <v>76</v>
      </c>
      <c r="W261" s="16"/>
      <c r="X261" s="25" t="s">
        <v>83</v>
      </c>
      <c r="Y261" s="16"/>
      <c r="Z261" s="16"/>
    </row>
    <row r="262" spans="1:26" s="7" customFormat="1" x14ac:dyDescent="0.25">
      <c r="A262" s="32" t="s">
        <v>648</v>
      </c>
      <c r="B262" s="16" t="s">
        <v>649</v>
      </c>
      <c r="C262" s="16">
        <v>29115</v>
      </c>
      <c r="D262" s="16">
        <v>130082</v>
      </c>
      <c r="E262" s="33" t="s">
        <v>18</v>
      </c>
      <c r="F262" s="16"/>
      <c r="G262" s="16" t="s">
        <v>71</v>
      </c>
      <c r="H262" s="16" t="s">
        <v>86</v>
      </c>
      <c r="I262" s="34" t="s">
        <v>18</v>
      </c>
      <c r="J262" s="38" t="s">
        <v>18</v>
      </c>
      <c r="K262" s="38" t="s">
        <v>113</v>
      </c>
      <c r="L262" s="38" t="s">
        <v>113</v>
      </c>
      <c r="M262" s="34" t="b">
        <f t="shared" si="8"/>
        <v>0</v>
      </c>
      <c r="N262" s="52" t="s">
        <v>2255</v>
      </c>
      <c r="O262" s="39" t="s">
        <v>18</v>
      </c>
      <c r="P262" s="36" t="str">
        <f t="shared" ref="P262:P326" si="9">IF(O262="NA","Unknown",IF(O262=0,"No habitat",IF(O262&lt;=10,"Low",IF(O262&lt;=30,"Moderate",IF(O262&gt;30,"High","Error")))))</f>
        <v>Unknown</v>
      </c>
      <c r="Q262" s="37" t="s">
        <v>19</v>
      </c>
      <c r="R262" s="16" t="s">
        <v>27</v>
      </c>
      <c r="S262" s="16" t="s">
        <v>2314</v>
      </c>
      <c r="T262" s="54" t="s">
        <v>2268</v>
      </c>
      <c r="U262" s="7" t="s">
        <v>2313</v>
      </c>
      <c r="V262" s="25" t="s">
        <v>76</v>
      </c>
      <c r="W262" s="16"/>
      <c r="X262" s="25" t="s">
        <v>83</v>
      </c>
      <c r="Y262" s="16"/>
      <c r="Z262" s="16"/>
    </row>
    <row r="263" spans="1:26" s="7" customFormat="1" x14ac:dyDescent="0.25">
      <c r="A263" s="32" t="s">
        <v>650</v>
      </c>
      <c r="B263" s="16" t="s">
        <v>651</v>
      </c>
      <c r="C263" s="16">
        <v>29119</v>
      </c>
      <c r="D263" s="16">
        <v>130086</v>
      </c>
      <c r="E263" s="33" t="s">
        <v>18</v>
      </c>
      <c r="F263" s="16"/>
      <c r="G263" s="16" t="s">
        <v>71</v>
      </c>
      <c r="H263" s="16" t="s">
        <v>72</v>
      </c>
      <c r="I263" s="34" t="s">
        <v>73</v>
      </c>
      <c r="J263" s="38" t="s">
        <v>18</v>
      </c>
      <c r="K263" s="38" t="s">
        <v>75</v>
      </c>
      <c r="L263" s="38" t="s">
        <v>75</v>
      </c>
      <c r="M263" s="34" t="b">
        <f t="shared" si="8"/>
        <v>0</v>
      </c>
      <c r="N263" s="51" t="s">
        <v>2253</v>
      </c>
      <c r="O263" s="35">
        <v>1</v>
      </c>
      <c r="P263" s="36" t="str">
        <f t="shared" si="9"/>
        <v>Low</v>
      </c>
      <c r="Q263" s="37" t="s">
        <v>19</v>
      </c>
      <c r="R263" s="16" t="s">
        <v>33</v>
      </c>
      <c r="S263" s="33" t="s">
        <v>2253</v>
      </c>
      <c r="T263" s="16"/>
      <c r="V263" s="25" t="s">
        <v>76</v>
      </c>
      <c r="W263" s="16"/>
      <c r="X263" s="25" t="s">
        <v>83</v>
      </c>
      <c r="Y263" s="16"/>
      <c r="Z263" s="16"/>
    </row>
    <row r="264" spans="1:26" s="7" customFormat="1" x14ac:dyDescent="0.25">
      <c r="A264" s="32" t="s">
        <v>652</v>
      </c>
      <c r="B264" s="16" t="s">
        <v>653</v>
      </c>
      <c r="C264" s="16">
        <v>183269</v>
      </c>
      <c r="D264" s="16">
        <v>92212</v>
      </c>
      <c r="E264" s="33" t="s">
        <v>18</v>
      </c>
      <c r="F264" s="16"/>
      <c r="G264" s="16" t="s">
        <v>71</v>
      </c>
      <c r="H264" s="16" t="s">
        <v>81</v>
      </c>
      <c r="I264" s="34" t="s">
        <v>18</v>
      </c>
      <c r="J264" s="38" t="s">
        <v>18</v>
      </c>
      <c r="K264" s="38" t="s">
        <v>82</v>
      </c>
      <c r="L264" s="38" t="s">
        <v>82</v>
      </c>
      <c r="M264" s="34" t="b">
        <f t="shared" si="8"/>
        <v>0</v>
      </c>
      <c r="N264" s="51" t="s">
        <v>2253</v>
      </c>
      <c r="O264" s="39" t="s">
        <v>18</v>
      </c>
      <c r="P264" s="36" t="str">
        <f t="shared" si="9"/>
        <v>Unknown</v>
      </c>
      <c r="Q264" s="37" t="s">
        <v>19</v>
      </c>
      <c r="R264" s="16" t="s">
        <v>27</v>
      </c>
      <c r="S264" s="33" t="s">
        <v>2253</v>
      </c>
      <c r="T264" s="16"/>
      <c r="V264" s="25" t="s">
        <v>76</v>
      </c>
      <c r="W264" s="16"/>
      <c r="X264" s="25" t="s">
        <v>83</v>
      </c>
      <c r="Y264" s="16"/>
      <c r="Z264" s="16"/>
    </row>
    <row r="265" spans="1:26" s="7" customFormat="1" x14ac:dyDescent="0.25">
      <c r="A265" s="32" t="s">
        <v>654</v>
      </c>
      <c r="B265" s="16" t="s">
        <v>655</v>
      </c>
      <c r="C265" s="16">
        <v>502801</v>
      </c>
      <c r="D265" s="16">
        <v>158097</v>
      </c>
      <c r="E265" s="33" t="s">
        <v>18</v>
      </c>
      <c r="F265" s="16"/>
      <c r="G265" s="16" t="s">
        <v>71</v>
      </c>
      <c r="H265" s="16" t="s">
        <v>86</v>
      </c>
      <c r="I265" s="34" t="s">
        <v>18</v>
      </c>
      <c r="J265" s="38" t="s">
        <v>18</v>
      </c>
      <c r="K265" s="38" t="s">
        <v>75</v>
      </c>
      <c r="L265" s="38" t="s">
        <v>75</v>
      </c>
      <c r="M265" s="34" t="b">
        <f t="shared" si="8"/>
        <v>0</v>
      </c>
      <c r="N265" s="51" t="s">
        <v>2253</v>
      </c>
      <c r="O265" s="39" t="s">
        <v>18</v>
      </c>
      <c r="P265" s="36" t="str">
        <f t="shared" si="9"/>
        <v>Unknown</v>
      </c>
      <c r="Q265" s="37" t="s">
        <v>19</v>
      </c>
      <c r="R265" s="16" t="s">
        <v>27</v>
      </c>
      <c r="S265" s="33" t="s">
        <v>2253</v>
      </c>
      <c r="T265" s="16"/>
      <c r="V265" s="25" t="s">
        <v>76</v>
      </c>
      <c r="W265" s="16"/>
      <c r="X265" s="25" t="s">
        <v>83</v>
      </c>
      <c r="Y265" s="16"/>
      <c r="Z265" s="16"/>
    </row>
    <row r="266" spans="1:26" s="7" customFormat="1" x14ac:dyDescent="0.25">
      <c r="A266" s="32" t="s">
        <v>656</v>
      </c>
      <c r="B266" s="16" t="s">
        <v>657</v>
      </c>
      <c r="C266" s="16">
        <v>502816</v>
      </c>
      <c r="D266" s="16">
        <v>158128</v>
      </c>
      <c r="E266" s="33" t="s">
        <v>18</v>
      </c>
      <c r="F266" s="16"/>
      <c r="G266" s="16" t="s">
        <v>71</v>
      </c>
      <c r="H266" s="16" t="s">
        <v>86</v>
      </c>
      <c r="I266" s="34" t="s">
        <v>18</v>
      </c>
      <c r="J266" s="38" t="s">
        <v>18</v>
      </c>
      <c r="K266" s="38" t="s">
        <v>113</v>
      </c>
      <c r="L266" s="38" t="s">
        <v>113</v>
      </c>
      <c r="M266" s="34" t="b">
        <f t="shared" si="8"/>
        <v>0</v>
      </c>
      <c r="N266" s="52" t="s">
        <v>2255</v>
      </c>
      <c r="O266" s="39" t="s">
        <v>18</v>
      </c>
      <c r="P266" s="36" t="str">
        <f t="shared" si="9"/>
        <v>Unknown</v>
      </c>
      <c r="Q266" s="37" t="s">
        <v>19</v>
      </c>
      <c r="R266" s="16" t="s">
        <v>27</v>
      </c>
      <c r="S266" s="16" t="s">
        <v>2316</v>
      </c>
      <c r="T266" s="16" t="s">
        <v>2269</v>
      </c>
      <c r="U266" s="7" t="s">
        <v>2315</v>
      </c>
      <c r="V266" s="25" t="s">
        <v>76</v>
      </c>
      <c r="W266" s="16"/>
      <c r="X266" s="25" t="s">
        <v>83</v>
      </c>
      <c r="Y266" s="16"/>
      <c r="Z266" s="16"/>
    </row>
    <row r="267" spans="1:26" s="7" customFormat="1" x14ac:dyDescent="0.25">
      <c r="A267" s="32" t="s">
        <v>658</v>
      </c>
      <c r="B267" s="16" t="s">
        <v>659</v>
      </c>
      <c r="C267" s="16">
        <v>37477</v>
      </c>
      <c r="D267" s="16">
        <v>141115</v>
      </c>
      <c r="E267" s="33" t="s">
        <v>18</v>
      </c>
      <c r="F267" s="16"/>
      <c r="G267" s="16" t="s">
        <v>71</v>
      </c>
      <c r="H267" s="16" t="s">
        <v>81</v>
      </c>
      <c r="I267" s="34" t="s">
        <v>18</v>
      </c>
      <c r="J267" s="38" t="s">
        <v>18</v>
      </c>
      <c r="K267" s="38" t="s">
        <v>113</v>
      </c>
      <c r="L267" s="38" t="s">
        <v>113</v>
      </c>
      <c r="M267" s="34" t="b">
        <f t="shared" si="8"/>
        <v>0</v>
      </c>
      <c r="N267" s="51" t="s">
        <v>2253</v>
      </c>
      <c r="O267" s="39" t="s">
        <v>18</v>
      </c>
      <c r="P267" s="36" t="str">
        <f t="shared" si="9"/>
        <v>Unknown</v>
      </c>
      <c r="Q267" s="37" t="s">
        <v>19</v>
      </c>
      <c r="R267" s="16" t="s">
        <v>27</v>
      </c>
      <c r="S267" s="33" t="s">
        <v>2253</v>
      </c>
      <c r="T267" s="16"/>
      <c r="V267" s="25" t="s">
        <v>76</v>
      </c>
      <c r="W267" s="16"/>
      <c r="X267" s="25" t="s">
        <v>83</v>
      </c>
      <c r="Y267" s="16"/>
      <c r="Z267" s="16"/>
    </row>
    <row r="268" spans="1:26" s="7" customFormat="1" x14ac:dyDescent="0.25">
      <c r="A268" s="32" t="s">
        <v>660</v>
      </c>
      <c r="B268" s="16" t="s">
        <v>661</v>
      </c>
      <c r="C268" s="16">
        <v>20291</v>
      </c>
      <c r="D268" s="16">
        <v>111012</v>
      </c>
      <c r="E268" s="33" t="s">
        <v>18</v>
      </c>
      <c r="F268" s="16"/>
      <c r="G268" s="16" t="s">
        <v>71</v>
      </c>
      <c r="H268" s="16" t="s">
        <v>86</v>
      </c>
      <c r="I268" s="34" t="s">
        <v>18</v>
      </c>
      <c r="J268" s="38" t="s">
        <v>18</v>
      </c>
      <c r="K268" s="38" t="s">
        <v>75</v>
      </c>
      <c r="L268" s="38" t="s">
        <v>75</v>
      </c>
      <c r="M268" s="34" t="b">
        <f t="shared" si="8"/>
        <v>0</v>
      </c>
      <c r="N268" s="51" t="s">
        <v>2253</v>
      </c>
      <c r="O268" s="39" t="s">
        <v>18</v>
      </c>
      <c r="P268" s="36" t="str">
        <f t="shared" si="9"/>
        <v>Unknown</v>
      </c>
      <c r="Q268" s="37" t="s">
        <v>19</v>
      </c>
      <c r="R268" s="16" t="s">
        <v>27</v>
      </c>
      <c r="S268" s="33" t="s">
        <v>2253</v>
      </c>
      <c r="T268" s="16"/>
      <c r="V268" s="25" t="s">
        <v>76</v>
      </c>
      <c r="W268" s="16"/>
      <c r="X268" s="25" t="s">
        <v>83</v>
      </c>
      <c r="Y268" s="16"/>
      <c r="Z268" s="16"/>
    </row>
    <row r="269" spans="1:26" s="7" customFormat="1" x14ac:dyDescent="0.25">
      <c r="A269" s="32" t="s">
        <v>662</v>
      </c>
      <c r="B269" s="16" t="s">
        <v>663</v>
      </c>
      <c r="C269" s="16">
        <v>20293</v>
      </c>
      <c r="D269" s="16">
        <v>111034</v>
      </c>
      <c r="E269" s="33" t="s">
        <v>18</v>
      </c>
      <c r="F269" s="16"/>
      <c r="G269" s="16" t="s">
        <v>71</v>
      </c>
      <c r="H269" s="16" t="s">
        <v>72</v>
      </c>
      <c r="I269" s="34" t="s">
        <v>106</v>
      </c>
      <c r="J269" s="34" t="s">
        <v>107</v>
      </c>
      <c r="K269" s="34" t="s">
        <v>75</v>
      </c>
      <c r="L269" s="34" t="s">
        <v>75</v>
      </c>
      <c r="M269" s="34" t="b">
        <f t="shared" si="8"/>
        <v>0</v>
      </c>
      <c r="N269" s="51" t="s">
        <v>2253</v>
      </c>
      <c r="O269" s="39" t="s">
        <v>18</v>
      </c>
      <c r="P269" s="36" t="str">
        <f t="shared" si="9"/>
        <v>Unknown</v>
      </c>
      <c r="Q269" s="37" t="s">
        <v>19</v>
      </c>
      <c r="R269" s="16" t="s">
        <v>27</v>
      </c>
      <c r="S269" s="33" t="s">
        <v>2253</v>
      </c>
      <c r="T269" s="16"/>
      <c r="V269" s="25" t="s">
        <v>76</v>
      </c>
      <c r="W269" s="16" t="s">
        <v>77</v>
      </c>
      <c r="X269" s="25" t="s">
        <v>83</v>
      </c>
      <c r="Y269" s="42" t="s">
        <v>664</v>
      </c>
      <c r="Z269" s="16"/>
    </row>
    <row r="270" spans="1:26" s="7" customFormat="1" x14ac:dyDescent="0.25">
      <c r="A270" s="32" t="s">
        <v>665</v>
      </c>
      <c r="B270" s="16" t="s">
        <v>666</v>
      </c>
      <c r="C270" s="16">
        <v>20296</v>
      </c>
      <c r="D270" s="16">
        <v>111067</v>
      </c>
      <c r="E270" s="33" t="s">
        <v>18</v>
      </c>
      <c r="F270" s="16"/>
      <c r="G270" s="16" t="s">
        <v>71</v>
      </c>
      <c r="H270" s="16" t="s">
        <v>81</v>
      </c>
      <c r="I270" s="34" t="s">
        <v>18</v>
      </c>
      <c r="J270" s="38" t="s">
        <v>18</v>
      </c>
      <c r="K270" s="38" t="s">
        <v>82</v>
      </c>
      <c r="L270" s="38" t="s">
        <v>82</v>
      </c>
      <c r="M270" s="34" t="b">
        <f t="shared" si="8"/>
        <v>0</v>
      </c>
      <c r="N270" s="51" t="s">
        <v>2253</v>
      </c>
      <c r="O270" s="39" t="s">
        <v>18</v>
      </c>
      <c r="P270" s="36" t="str">
        <f t="shared" si="9"/>
        <v>Unknown</v>
      </c>
      <c r="Q270" s="37" t="s">
        <v>19</v>
      </c>
      <c r="R270" s="16" t="s">
        <v>27</v>
      </c>
      <c r="S270" s="33" t="s">
        <v>2253</v>
      </c>
      <c r="T270" s="16"/>
      <c r="V270" s="25" t="s">
        <v>76</v>
      </c>
      <c r="W270" s="16"/>
      <c r="X270" s="25" t="s">
        <v>83</v>
      </c>
      <c r="Y270" s="16"/>
      <c r="Z270" s="16"/>
    </row>
    <row r="271" spans="1:26" s="7" customFormat="1" x14ac:dyDescent="0.25">
      <c r="A271" s="32" t="s">
        <v>667</v>
      </c>
      <c r="B271" s="16" t="s">
        <v>668</v>
      </c>
      <c r="C271" s="16">
        <v>29393</v>
      </c>
      <c r="D271" s="16">
        <v>132523</v>
      </c>
      <c r="E271" s="33" t="s">
        <v>18</v>
      </c>
      <c r="F271" s="16"/>
      <c r="G271" s="16" t="s">
        <v>71</v>
      </c>
      <c r="H271" s="16" t="s">
        <v>72</v>
      </c>
      <c r="I271" s="34" t="s">
        <v>106</v>
      </c>
      <c r="J271" s="34" t="s">
        <v>107</v>
      </c>
      <c r="K271" s="34" t="s">
        <v>75</v>
      </c>
      <c r="L271" s="34" t="s">
        <v>75</v>
      </c>
      <c r="M271" s="34" t="b">
        <f t="shared" si="8"/>
        <v>0</v>
      </c>
      <c r="N271" s="51" t="s">
        <v>2253</v>
      </c>
      <c r="O271" s="35">
        <v>0</v>
      </c>
      <c r="P271" s="36" t="str">
        <f t="shared" si="9"/>
        <v>No habitat</v>
      </c>
      <c r="Q271" s="37" t="s">
        <v>19</v>
      </c>
      <c r="R271" s="16" t="s">
        <v>89</v>
      </c>
      <c r="S271" s="33" t="s">
        <v>2253</v>
      </c>
      <c r="T271" s="16"/>
      <c r="V271" s="25" t="s">
        <v>76</v>
      </c>
      <c r="W271" s="16" t="s">
        <v>77</v>
      </c>
      <c r="X271" s="25" t="s">
        <v>83</v>
      </c>
      <c r="Y271" s="42" t="s">
        <v>669</v>
      </c>
      <c r="Z271" s="16"/>
    </row>
    <row r="272" spans="1:26" s="7" customFormat="1" x14ac:dyDescent="0.25">
      <c r="A272" s="32" t="s">
        <v>670</v>
      </c>
      <c r="B272" s="16" t="s">
        <v>671</v>
      </c>
      <c r="C272" s="16">
        <v>822338</v>
      </c>
      <c r="D272" s="16">
        <v>848362</v>
      </c>
      <c r="E272" s="33" t="s">
        <v>18</v>
      </c>
      <c r="F272" s="16"/>
      <c r="G272" s="16" t="s">
        <v>71</v>
      </c>
      <c r="H272" s="16" t="s">
        <v>86</v>
      </c>
      <c r="I272" s="34" t="s">
        <v>18</v>
      </c>
      <c r="J272" s="38" t="s">
        <v>18</v>
      </c>
      <c r="K272" s="38" t="s">
        <v>82</v>
      </c>
      <c r="L272" s="38" t="s">
        <v>82</v>
      </c>
      <c r="M272" s="34" t="b">
        <f t="shared" si="8"/>
        <v>0</v>
      </c>
      <c r="N272" s="51" t="s">
        <v>2253</v>
      </c>
      <c r="O272" s="39" t="s">
        <v>18</v>
      </c>
      <c r="P272" s="36" t="str">
        <f t="shared" si="9"/>
        <v>Unknown</v>
      </c>
      <c r="Q272" s="37" t="s">
        <v>19</v>
      </c>
      <c r="R272" s="16" t="s">
        <v>27</v>
      </c>
      <c r="S272" s="33" t="s">
        <v>2253</v>
      </c>
      <c r="T272" s="16"/>
      <c r="V272" s="25" t="s">
        <v>76</v>
      </c>
      <c r="W272" s="16"/>
      <c r="X272" s="25" t="s">
        <v>83</v>
      </c>
      <c r="Y272" s="16"/>
      <c r="Z272" s="16"/>
    </row>
    <row r="273" spans="1:26" s="7" customFormat="1" x14ac:dyDescent="0.25">
      <c r="A273" s="32" t="s">
        <v>672</v>
      </c>
      <c r="B273" s="16" t="s">
        <v>673</v>
      </c>
      <c r="C273" s="16">
        <v>42943</v>
      </c>
      <c r="D273" s="16">
        <v>141693</v>
      </c>
      <c r="E273" s="33" t="s">
        <v>18</v>
      </c>
      <c r="F273" s="16"/>
      <c r="G273" s="16" t="s">
        <v>71</v>
      </c>
      <c r="H273" s="16" t="s">
        <v>86</v>
      </c>
      <c r="I273" s="34" t="s">
        <v>18</v>
      </c>
      <c r="J273" s="38" t="s">
        <v>18</v>
      </c>
      <c r="K273" s="38" t="s">
        <v>75</v>
      </c>
      <c r="L273" s="38" t="s">
        <v>75</v>
      </c>
      <c r="M273" s="34" t="b">
        <f t="shared" si="8"/>
        <v>0</v>
      </c>
      <c r="N273" s="51" t="s">
        <v>2253</v>
      </c>
      <c r="O273" s="39" t="s">
        <v>18</v>
      </c>
      <c r="P273" s="36" t="str">
        <f t="shared" si="9"/>
        <v>Unknown</v>
      </c>
      <c r="Q273" s="37" t="s">
        <v>19</v>
      </c>
      <c r="R273" s="16" t="s">
        <v>27</v>
      </c>
      <c r="S273" s="33" t="s">
        <v>2253</v>
      </c>
      <c r="T273" s="16"/>
      <c r="V273" s="25" t="s">
        <v>76</v>
      </c>
      <c r="W273" s="16"/>
      <c r="X273" s="25" t="s">
        <v>83</v>
      </c>
      <c r="Y273" s="16"/>
      <c r="Z273" s="16"/>
    </row>
    <row r="274" spans="1:26" s="7" customFormat="1" x14ac:dyDescent="0.25">
      <c r="A274" s="32" t="s">
        <v>674</v>
      </c>
      <c r="B274" s="16" t="s">
        <v>675</v>
      </c>
      <c r="C274" s="16">
        <v>29671</v>
      </c>
      <c r="D274" s="16">
        <v>134818</v>
      </c>
      <c r="E274" s="33" t="s">
        <v>18</v>
      </c>
      <c r="F274" s="16"/>
      <c r="G274" s="16" t="s">
        <v>71</v>
      </c>
      <c r="H274" s="16" t="s">
        <v>81</v>
      </c>
      <c r="I274" s="34" t="s">
        <v>18</v>
      </c>
      <c r="J274" s="38" t="s">
        <v>18</v>
      </c>
      <c r="K274" s="38" t="s">
        <v>113</v>
      </c>
      <c r="L274" s="38" t="s">
        <v>113</v>
      </c>
      <c r="M274" s="34" t="b">
        <f t="shared" si="8"/>
        <v>0</v>
      </c>
      <c r="N274" s="51" t="s">
        <v>2253</v>
      </c>
      <c r="O274" s="39" t="s">
        <v>18</v>
      </c>
      <c r="P274" s="36" t="str">
        <f t="shared" si="9"/>
        <v>Unknown</v>
      </c>
      <c r="Q274" s="37" t="s">
        <v>19</v>
      </c>
      <c r="R274" s="16" t="s">
        <v>27</v>
      </c>
      <c r="S274" s="33" t="s">
        <v>2253</v>
      </c>
      <c r="T274" s="16"/>
      <c r="V274" s="25" t="s">
        <v>76</v>
      </c>
      <c r="W274" s="16"/>
      <c r="X274" s="25" t="s">
        <v>83</v>
      </c>
      <c r="Y274" s="16"/>
      <c r="Z274" s="16"/>
    </row>
    <row r="275" spans="1:26" s="7" customFormat="1" x14ac:dyDescent="0.25">
      <c r="A275" s="32" t="s">
        <v>676</v>
      </c>
      <c r="B275" s="16" t="s">
        <v>677</v>
      </c>
      <c r="C275" s="16">
        <v>502957</v>
      </c>
      <c r="D275" s="16">
        <v>160220</v>
      </c>
      <c r="E275" s="33" t="s">
        <v>18</v>
      </c>
      <c r="F275" s="16"/>
      <c r="G275" s="16" t="s">
        <v>71</v>
      </c>
      <c r="H275" s="16" t="s">
        <v>81</v>
      </c>
      <c r="I275" s="34" t="s">
        <v>18</v>
      </c>
      <c r="J275" s="38" t="s">
        <v>18</v>
      </c>
      <c r="K275" s="38" t="s">
        <v>82</v>
      </c>
      <c r="L275" s="38" t="s">
        <v>82</v>
      </c>
      <c r="M275" s="34" t="b">
        <f t="shared" si="8"/>
        <v>0</v>
      </c>
      <c r="N275" s="51" t="s">
        <v>2253</v>
      </c>
      <c r="O275" s="39" t="s">
        <v>18</v>
      </c>
      <c r="P275" s="36" t="str">
        <f t="shared" si="9"/>
        <v>Unknown</v>
      </c>
      <c r="Q275" s="37" t="s">
        <v>19</v>
      </c>
      <c r="R275" s="16" t="s">
        <v>27</v>
      </c>
      <c r="S275" s="33" t="s">
        <v>2253</v>
      </c>
      <c r="T275" s="16"/>
      <c r="V275" s="25" t="s">
        <v>76</v>
      </c>
      <c r="W275" s="16"/>
      <c r="X275" s="25" t="s">
        <v>83</v>
      </c>
      <c r="Y275" s="16"/>
      <c r="Z275" s="16"/>
    </row>
    <row r="276" spans="1:26" s="7" customFormat="1" x14ac:dyDescent="0.25">
      <c r="A276" s="32" t="s">
        <v>678</v>
      </c>
      <c r="B276" s="16" t="s">
        <v>679</v>
      </c>
      <c r="C276" s="16">
        <v>23138</v>
      </c>
      <c r="D276" s="16">
        <v>124552</v>
      </c>
      <c r="E276" s="33" t="s">
        <v>18</v>
      </c>
      <c r="F276" s="16"/>
      <c r="G276" s="16" t="s">
        <v>71</v>
      </c>
      <c r="H276" s="16" t="s">
        <v>86</v>
      </c>
      <c r="I276" s="34" t="s">
        <v>18</v>
      </c>
      <c r="J276" s="38" t="s">
        <v>18</v>
      </c>
      <c r="K276" s="38" t="s">
        <v>75</v>
      </c>
      <c r="L276" s="38" t="s">
        <v>75</v>
      </c>
      <c r="M276" s="34" t="b">
        <f t="shared" si="8"/>
        <v>0</v>
      </c>
      <c r="N276" s="51" t="s">
        <v>2253</v>
      </c>
      <c r="O276" s="35">
        <v>2</v>
      </c>
      <c r="P276" s="36" t="str">
        <f t="shared" si="9"/>
        <v>Low</v>
      </c>
      <c r="Q276" s="37" t="s">
        <v>19</v>
      </c>
      <c r="R276" s="16" t="s">
        <v>89</v>
      </c>
      <c r="S276" s="33" t="s">
        <v>2253</v>
      </c>
      <c r="T276" s="16"/>
      <c r="V276" s="25" t="s">
        <v>76</v>
      </c>
      <c r="W276" s="16"/>
      <c r="X276" s="25" t="s">
        <v>83</v>
      </c>
      <c r="Y276" s="16"/>
      <c r="Z276" s="16"/>
    </row>
    <row r="277" spans="1:26" s="7" customFormat="1" x14ac:dyDescent="0.25">
      <c r="A277" s="32" t="s">
        <v>2160</v>
      </c>
      <c r="B277" s="16" t="s">
        <v>2161</v>
      </c>
      <c r="C277" s="16">
        <v>37691</v>
      </c>
      <c r="D277" s="16">
        <v>142156</v>
      </c>
      <c r="E277" s="33" t="s">
        <v>18</v>
      </c>
      <c r="F277" s="16"/>
      <c r="G277" s="16" t="s">
        <v>71</v>
      </c>
      <c r="H277" s="16" t="s">
        <v>86</v>
      </c>
      <c r="I277" s="34" t="s">
        <v>18</v>
      </c>
      <c r="J277" s="38" t="s">
        <v>18</v>
      </c>
      <c r="K277" s="38" t="s">
        <v>185</v>
      </c>
      <c r="L277" s="34" t="str">
        <f>VLOOKUP(A277,IPPT_Results,7,FALSE)</f>
        <v>Within the Project Scope</v>
      </c>
      <c r="M277" s="34" t="b">
        <f t="shared" si="8"/>
        <v>0</v>
      </c>
      <c r="N277" s="51" t="s">
        <v>2253</v>
      </c>
      <c r="O277" s="35" t="s">
        <v>18</v>
      </c>
      <c r="P277" s="36" t="str">
        <f t="shared" si="9"/>
        <v>Unknown</v>
      </c>
      <c r="Q277" s="37" t="s">
        <v>83</v>
      </c>
      <c r="R277" s="16" t="s">
        <v>18</v>
      </c>
      <c r="S277" s="33" t="s">
        <v>2253</v>
      </c>
      <c r="T277" s="25"/>
      <c r="V277" s="25" t="s">
        <v>186</v>
      </c>
      <c r="W277" s="16"/>
      <c r="X277" s="25" t="s">
        <v>19</v>
      </c>
      <c r="Y277" s="16"/>
      <c r="Z277" s="25" t="s">
        <v>2154</v>
      </c>
    </row>
    <row r="278" spans="1:26" s="7" customFormat="1" x14ac:dyDescent="0.25">
      <c r="A278" s="26" t="s">
        <v>680</v>
      </c>
      <c r="B278" s="12" t="s">
        <v>681</v>
      </c>
      <c r="C278" s="12">
        <v>37697</v>
      </c>
      <c r="D278" s="12">
        <v>142162</v>
      </c>
      <c r="E278" s="14" t="s">
        <v>183</v>
      </c>
      <c r="F278" s="14" t="s">
        <v>184</v>
      </c>
      <c r="G278" s="12" t="s">
        <v>71</v>
      </c>
      <c r="H278" s="12" t="s">
        <v>72</v>
      </c>
      <c r="I278" t="s">
        <v>73</v>
      </c>
      <c r="J278" t="s">
        <v>107</v>
      </c>
      <c r="K278" t="s">
        <v>185</v>
      </c>
      <c r="L278" t="s">
        <v>185</v>
      </c>
      <c r="M278" s="34" t="b">
        <f t="shared" si="8"/>
        <v>0</v>
      </c>
      <c r="N278" s="51" t="s">
        <v>2253</v>
      </c>
      <c r="O278" s="1">
        <v>79</v>
      </c>
      <c r="P278" s="27" t="str">
        <f t="shared" si="9"/>
        <v>High</v>
      </c>
      <c r="Q278" s="13" t="s">
        <v>19</v>
      </c>
      <c r="R278" s="15" t="s">
        <v>366</v>
      </c>
      <c r="S278" s="33" t="s">
        <v>2253</v>
      </c>
      <c r="T278" s="14"/>
      <c r="V278" s="13" t="s">
        <v>186</v>
      </c>
      <c r="W278" s="16" t="s">
        <v>77</v>
      </c>
      <c r="X278" s="25" t="s">
        <v>83</v>
      </c>
      <c r="Y278" s="15" t="s">
        <v>682</v>
      </c>
      <c r="Z278" s="14" t="s">
        <v>683</v>
      </c>
    </row>
    <row r="279" spans="1:26" s="7" customFormat="1" x14ac:dyDescent="0.25">
      <c r="A279" s="26" t="s">
        <v>684</v>
      </c>
      <c r="B279" s="12" t="s">
        <v>685</v>
      </c>
      <c r="C279" s="12">
        <v>503009</v>
      </c>
      <c r="D279" s="12">
        <v>161162</v>
      </c>
      <c r="E279" s="14" t="s">
        <v>183</v>
      </c>
      <c r="F279" s="14" t="s">
        <v>184</v>
      </c>
      <c r="G279" s="12" t="s">
        <v>71</v>
      </c>
      <c r="H279" s="12" t="s">
        <v>72</v>
      </c>
      <c r="I279" t="s">
        <v>73</v>
      </c>
      <c r="J279" s="18" t="s">
        <v>18</v>
      </c>
      <c r="K279" s="18" t="s">
        <v>185</v>
      </c>
      <c r="L279" s="18" t="s">
        <v>185</v>
      </c>
      <c r="M279" s="34" t="b">
        <f t="shared" si="8"/>
        <v>0</v>
      </c>
      <c r="N279" s="51" t="s">
        <v>2253</v>
      </c>
      <c r="O279" s="1">
        <v>98</v>
      </c>
      <c r="P279" s="27" t="str">
        <f t="shared" si="9"/>
        <v>High</v>
      </c>
      <c r="Q279" s="13" t="s">
        <v>19</v>
      </c>
      <c r="R279" s="15" t="s">
        <v>686</v>
      </c>
      <c r="S279" s="33" t="s">
        <v>2253</v>
      </c>
      <c r="T279" s="14"/>
      <c r="V279" s="13" t="s">
        <v>186</v>
      </c>
      <c r="W279" s="16" t="s">
        <v>213</v>
      </c>
      <c r="X279" s="25" t="s">
        <v>83</v>
      </c>
      <c r="Y279" s="15"/>
      <c r="Z279" s="14" t="s">
        <v>687</v>
      </c>
    </row>
    <row r="280" spans="1:26" s="7" customFormat="1" x14ac:dyDescent="0.25">
      <c r="A280" s="32" t="s">
        <v>688</v>
      </c>
      <c r="B280" s="16" t="s">
        <v>689</v>
      </c>
      <c r="C280" s="16">
        <v>780378</v>
      </c>
      <c r="D280" s="16">
        <v>772242</v>
      </c>
      <c r="E280" s="33" t="s">
        <v>18</v>
      </c>
      <c r="F280" s="16"/>
      <c r="G280" s="16" t="s">
        <v>71</v>
      </c>
      <c r="H280" s="16" t="s">
        <v>72</v>
      </c>
      <c r="I280" s="34" t="s">
        <v>73</v>
      </c>
      <c r="J280" s="38" t="s">
        <v>18</v>
      </c>
      <c r="K280" s="38" t="s">
        <v>75</v>
      </c>
      <c r="L280" s="38" t="s">
        <v>75</v>
      </c>
      <c r="M280" s="34" t="b">
        <f t="shared" si="8"/>
        <v>0</v>
      </c>
      <c r="N280" s="51" t="s">
        <v>2253</v>
      </c>
      <c r="O280" s="39" t="s">
        <v>18</v>
      </c>
      <c r="P280" s="36" t="str">
        <f t="shared" si="9"/>
        <v>Unknown</v>
      </c>
      <c r="Q280" s="37" t="s">
        <v>19</v>
      </c>
      <c r="R280" s="16" t="s">
        <v>27</v>
      </c>
      <c r="S280" s="33" t="s">
        <v>2253</v>
      </c>
      <c r="T280" s="14"/>
      <c r="V280" s="13" t="s">
        <v>186</v>
      </c>
      <c r="W280" s="16" t="s">
        <v>77</v>
      </c>
      <c r="X280" s="25" t="s">
        <v>83</v>
      </c>
      <c r="Y280" s="42" t="s">
        <v>690</v>
      </c>
      <c r="Z280" s="14" t="s">
        <v>683</v>
      </c>
    </row>
    <row r="281" spans="1:26" s="7" customFormat="1" x14ac:dyDescent="0.25">
      <c r="A281" s="32" t="s">
        <v>691</v>
      </c>
      <c r="B281" s="16" t="s">
        <v>692</v>
      </c>
      <c r="C281" s="16">
        <v>37717</v>
      </c>
      <c r="D281" s="16">
        <v>143007</v>
      </c>
      <c r="E281" s="33" t="s">
        <v>18</v>
      </c>
      <c r="F281" s="16"/>
      <c r="G281" s="16" t="s">
        <v>71</v>
      </c>
      <c r="H281" s="16" t="s">
        <v>72</v>
      </c>
      <c r="I281" s="34" t="s">
        <v>73</v>
      </c>
      <c r="J281" s="38" t="s">
        <v>18</v>
      </c>
      <c r="K281" s="38" t="s">
        <v>82</v>
      </c>
      <c r="L281" s="38" t="s">
        <v>82</v>
      </c>
      <c r="M281" s="34" t="b">
        <f t="shared" si="8"/>
        <v>0</v>
      </c>
      <c r="N281" s="51" t="s">
        <v>2253</v>
      </c>
      <c r="O281" s="39" t="s">
        <v>18</v>
      </c>
      <c r="P281" s="36" t="str">
        <f t="shared" si="9"/>
        <v>Unknown</v>
      </c>
      <c r="Q281" s="37" t="s">
        <v>19</v>
      </c>
      <c r="R281" s="16" t="s">
        <v>27</v>
      </c>
      <c r="S281" s="33" t="s">
        <v>2253</v>
      </c>
      <c r="T281" s="16"/>
      <c r="V281" s="25" t="s">
        <v>76</v>
      </c>
      <c r="W281" s="16"/>
      <c r="X281" s="25" t="s">
        <v>83</v>
      </c>
      <c r="Y281" s="16"/>
      <c r="Z281" s="16"/>
    </row>
    <row r="282" spans="1:26" s="7" customFormat="1" x14ac:dyDescent="0.25">
      <c r="A282" s="32" t="s">
        <v>693</v>
      </c>
      <c r="B282" s="16" t="s">
        <v>694</v>
      </c>
      <c r="C282" s="16">
        <v>37735</v>
      </c>
      <c r="D282" s="16">
        <v>143027</v>
      </c>
      <c r="E282" s="33" t="s">
        <v>18</v>
      </c>
      <c r="F282" s="16"/>
      <c r="G282" s="16" t="s">
        <v>71</v>
      </c>
      <c r="H282" s="16" t="s">
        <v>72</v>
      </c>
      <c r="I282" s="34" t="s">
        <v>73</v>
      </c>
      <c r="J282" s="38" t="s">
        <v>18</v>
      </c>
      <c r="K282" s="38" t="s">
        <v>75</v>
      </c>
      <c r="L282" s="38" t="s">
        <v>75</v>
      </c>
      <c r="M282" s="34" t="b">
        <f t="shared" si="8"/>
        <v>0</v>
      </c>
      <c r="N282" s="51" t="s">
        <v>2253</v>
      </c>
      <c r="O282" s="39" t="s">
        <v>18</v>
      </c>
      <c r="P282" s="36" t="str">
        <f t="shared" si="9"/>
        <v>Unknown</v>
      </c>
      <c r="Q282" s="37" t="s">
        <v>19</v>
      </c>
      <c r="R282" s="16" t="s">
        <v>27</v>
      </c>
      <c r="S282" s="33" t="s">
        <v>2253</v>
      </c>
      <c r="T282" s="16"/>
      <c r="V282" s="25" t="s">
        <v>76</v>
      </c>
      <c r="W282" s="16"/>
      <c r="X282" s="25" t="s">
        <v>83</v>
      </c>
      <c r="Y282" s="16"/>
      <c r="Z282" s="16"/>
    </row>
    <row r="283" spans="1:26" s="7" customFormat="1" x14ac:dyDescent="0.25">
      <c r="A283" s="32" t="s">
        <v>695</v>
      </c>
      <c r="B283" s="16" t="s">
        <v>696</v>
      </c>
      <c r="C283" s="16">
        <v>41773</v>
      </c>
      <c r="D283" s="16">
        <v>143335</v>
      </c>
      <c r="E283" s="33" t="s">
        <v>18</v>
      </c>
      <c r="F283" s="16"/>
      <c r="G283" s="16" t="s">
        <v>71</v>
      </c>
      <c r="H283" s="16" t="s">
        <v>86</v>
      </c>
      <c r="I283" s="34" t="s">
        <v>18</v>
      </c>
      <c r="J283" s="38" t="s">
        <v>18</v>
      </c>
      <c r="K283" s="38" t="s">
        <v>82</v>
      </c>
      <c r="L283" s="38" t="s">
        <v>82</v>
      </c>
      <c r="M283" s="34" t="b">
        <f t="shared" si="8"/>
        <v>0</v>
      </c>
      <c r="N283" s="51" t="s">
        <v>2253</v>
      </c>
      <c r="O283" s="35">
        <v>1</v>
      </c>
      <c r="P283" s="36" t="str">
        <f t="shared" si="9"/>
        <v>Low</v>
      </c>
      <c r="Q283" s="37" t="s">
        <v>19</v>
      </c>
      <c r="R283" s="16" t="s">
        <v>27</v>
      </c>
      <c r="S283" s="33" t="s">
        <v>2253</v>
      </c>
      <c r="T283" s="16"/>
      <c r="V283" s="25" t="s">
        <v>76</v>
      </c>
      <c r="W283" s="16"/>
      <c r="X283" s="25" t="s">
        <v>83</v>
      </c>
      <c r="Y283" s="16"/>
      <c r="Z283" s="16"/>
    </row>
    <row r="284" spans="1:26" s="7" customFormat="1" x14ac:dyDescent="0.25">
      <c r="A284" s="32" t="s">
        <v>697</v>
      </c>
      <c r="B284" s="16" t="s">
        <v>698</v>
      </c>
      <c r="C284" s="16">
        <v>503057</v>
      </c>
      <c r="D284" s="16">
        <v>161263</v>
      </c>
      <c r="E284" s="33" t="s">
        <v>18</v>
      </c>
      <c r="F284" s="16"/>
      <c r="G284" s="16" t="s">
        <v>71</v>
      </c>
      <c r="H284" s="16" t="s">
        <v>81</v>
      </c>
      <c r="I284" s="34" t="s">
        <v>18</v>
      </c>
      <c r="J284" s="38" t="s">
        <v>18</v>
      </c>
      <c r="K284" s="38" t="s">
        <v>75</v>
      </c>
      <c r="L284" s="38" t="s">
        <v>75</v>
      </c>
      <c r="M284" s="34" t="b">
        <f t="shared" si="8"/>
        <v>0</v>
      </c>
      <c r="N284" s="51" t="s">
        <v>2253</v>
      </c>
      <c r="O284" s="39" t="s">
        <v>18</v>
      </c>
      <c r="P284" s="36" t="str">
        <f t="shared" si="9"/>
        <v>Unknown</v>
      </c>
      <c r="Q284" s="37" t="s">
        <v>19</v>
      </c>
      <c r="R284" s="16" t="s">
        <v>27</v>
      </c>
      <c r="S284" s="33" t="s">
        <v>2253</v>
      </c>
      <c r="T284" s="16"/>
      <c r="V284" s="25" t="s">
        <v>76</v>
      </c>
      <c r="W284" s="16"/>
      <c r="X284" s="25" t="s">
        <v>83</v>
      </c>
      <c r="Y284" s="16"/>
      <c r="Z284" s="16"/>
    </row>
    <row r="285" spans="1:26" s="7" customFormat="1" x14ac:dyDescent="0.25">
      <c r="A285" s="32" t="s">
        <v>699</v>
      </c>
      <c r="B285" s="16" t="s">
        <v>18</v>
      </c>
      <c r="C285" s="16">
        <v>797384</v>
      </c>
      <c r="D285" s="16">
        <v>890811</v>
      </c>
      <c r="E285" s="33" t="s">
        <v>18</v>
      </c>
      <c r="F285" s="16"/>
      <c r="G285" s="16" t="s">
        <v>71</v>
      </c>
      <c r="H285" s="16" t="s">
        <v>81</v>
      </c>
      <c r="I285" s="34" t="s">
        <v>18</v>
      </c>
      <c r="J285" s="38" t="s">
        <v>18</v>
      </c>
      <c r="K285" s="38" t="s">
        <v>82</v>
      </c>
      <c r="L285" s="38" t="s">
        <v>82</v>
      </c>
      <c r="M285" s="34" t="b">
        <f t="shared" si="8"/>
        <v>0</v>
      </c>
      <c r="N285" s="51" t="s">
        <v>2253</v>
      </c>
      <c r="O285" s="39" t="s">
        <v>18</v>
      </c>
      <c r="P285" s="36" t="str">
        <f t="shared" si="9"/>
        <v>Unknown</v>
      </c>
      <c r="Q285" s="37" t="s">
        <v>19</v>
      </c>
      <c r="R285" s="16" t="s">
        <v>27</v>
      </c>
      <c r="S285" s="33" t="s">
        <v>2253</v>
      </c>
      <c r="T285" s="16"/>
      <c r="V285" s="25" t="s">
        <v>76</v>
      </c>
      <c r="W285" s="16"/>
      <c r="X285" s="25" t="s">
        <v>83</v>
      </c>
      <c r="Y285" s="16"/>
      <c r="Z285" s="16"/>
    </row>
    <row r="286" spans="1:26" s="7" customFormat="1" x14ac:dyDescent="0.25">
      <c r="A286" s="32" t="s">
        <v>700</v>
      </c>
      <c r="B286" s="16" t="s">
        <v>701</v>
      </c>
      <c r="C286" s="16">
        <v>40881</v>
      </c>
      <c r="D286" s="16">
        <v>146272</v>
      </c>
      <c r="E286" s="33" t="s">
        <v>18</v>
      </c>
      <c r="F286" s="16"/>
      <c r="G286" s="16" t="s">
        <v>71</v>
      </c>
      <c r="H286" s="16" t="s">
        <v>86</v>
      </c>
      <c r="I286" s="34" t="s">
        <v>18</v>
      </c>
      <c r="J286" s="38" t="s">
        <v>18</v>
      </c>
      <c r="K286" s="38" t="s">
        <v>82</v>
      </c>
      <c r="L286" s="38" t="s">
        <v>82</v>
      </c>
      <c r="M286" s="34" t="b">
        <f t="shared" si="8"/>
        <v>0</v>
      </c>
      <c r="N286" s="51" t="s">
        <v>2253</v>
      </c>
      <c r="O286" s="35">
        <v>1</v>
      </c>
      <c r="P286" s="36" t="str">
        <f t="shared" si="9"/>
        <v>Low</v>
      </c>
      <c r="Q286" s="37" t="s">
        <v>19</v>
      </c>
      <c r="R286" s="16" t="s">
        <v>27</v>
      </c>
      <c r="S286" s="33" t="s">
        <v>2253</v>
      </c>
      <c r="T286" s="16"/>
      <c r="V286" s="25" t="s">
        <v>76</v>
      </c>
      <c r="W286" s="16"/>
      <c r="X286" s="25" t="s">
        <v>83</v>
      </c>
      <c r="Y286" s="16"/>
      <c r="Z286" s="16"/>
    </row>
    <row r="287" spans="1:26" s="7" customFormat="1" x14ac:dyDescent="0.25">
      <c r="A287" s="32" t="s">
        <v>702</v>
      </c>
      <c r="B287" s="16" t="s">
        <v>703</v>
      </c>
      <c r="C287" s="16">
        <v>40874</v>
      </c>
      <c r="D287" s="16">
        <v>146264</v>
      </c>
      <c r="E287" s="33" t="s">
        <v>18</v>
      </c>
      <c r="F287" s="16"/>
      <c r="G287" s="16" t="s">
        <v>71</v>
      </c>
      <c r="H287" s="16" t="s">
        <v>86</v>
      </c>
      <c r="I287" s="34" t="s">
        <v>18</v>
      </c>
      <c r="J287" s="38" t="s">
        <v>18</v>
      </c>
      <c r="K287" s="38" t="s">
        <v>75</v>
      </c>
      <c r="L287" s="38" t="s">
        <v>75</v>
      </c>
      <c r="M287" s="34" t="b">
        <f t="shared" si="8"/>
        <v>0</v>
      </c>
      <c r="N287" s="51" t="s">
        <v>2253</v>
      </c>
      <c r="O287" s="39" t="s">
        <v>18</v>
      </c>
      <c r="P287" s="36" t="str">
        <f t="shared" si="9"/>
        <v>Unknown</v>
      </c>
      <c r="Q287" s="37" t="s">
        <v>19</v>
      </c>
      <c r="R287" s="16" t="s">
        <v>27</v>
      </c>
      <c r="S287" s="33" t="s">
        <v>2253</v>
      </c>
      <c r="T287" s="16"/>
      <c r="V287" s="25" t="s">
        <v>76</v>
      </c>
      <c r="W287" s="16"/>
      <c r="X287" s="25" t="s">
        <v>83</v>
      </c>
      <c r="Y287" s="16"/>
      <c r="Z287" s="16"/>
    </row>
    <row r="288" spans="1:26" s="7" customFormat="1" x14ac:dyDescent="0.25">
      <c r="A288" s="32" t="s">
        <v>704</v>
      </c>
      <c r="B288" s="16" t="s">
        <v>705</v>
      </c>
      <c r="C288" s="16">
        <v>506518</v>
      </c>
      <c r="D288" s="16">
        <v>166197</v>
      </c>
      <c r="E288" s="33" t="s">
        <v>18</v>
      </c>
      <c r="F288" s="16"/>
      <c r="G288" s="16" t="s">
        <v>71</v>
      </c>
      <c r="H288" s="16" t="s">
        <v>86</v>
      </c>
      <c r="I288" s="34" t="s">
        <v>18</v>
      </c>
      <c r="J288" s="38" t="s">
        <v>18</v>
      </c>
      <c r="K288" s="38" t="s">
        <v>82</v>
      </c>
      <c r="L288" s="38" t="s">
        <v>82</v>
      </c>
      <c r="M288" s="34" t="b">
        <f t="shared" si="8"/>
        <v>0</v>
      </c>
      <c r="N288" s="51" t="s">
        <v>2253</v>
      </c>
      <c r="O288" s="39" t="s">
        <v>18</v>
      </c>
      <c r="P288" s="36" t="str">
        <f t="shared" si="9"/>
        <v>Unknown</v>
      </c>
      <c r="Q288" s="37" t="s">
        <v>19</v>
      </c>
      <c r="R288" s="16" t="s">
        <v>27</v>
      </c>
      <c r="S288" s="33" t="s">
        <v>2253</v>
      </c>
      <c r="T288" s="16"/>
      <c r="V288" s="25" t="s">
        <v>76</v>
      </c>
      <c r="W288" s="16"/>
      <c r="X288" s="25" t="s">
        <v>83</v>
      </c>
      <c r="Y288" s="16"/>
      <c r="Z288" s="16"/>
    </row>
    <row r="289" spans="1:26" s="7" customFormat="1" x14ac:dyDescent="0.25">
      <c r="A289" s="32" t="s">
        <v>706</v>
      </c>
      <c r="B289" s="16" t="s">
        <v>707</v>
      </c>
      <c r="C289" s="16">
        <v>810156</v>
      </c>
      <c r="D289" s="16">
        <v>860190</v>
      </c>
      <c r="E289" s="33" t="s">
        <v>18</v>
      </c>
      <c r="F289" s="16"/>
      <c r="G289" s="16" t="s">
        <v>71</v>
      </c>
      <c r="H289" s="16" t="s">
        <v>81</v>
      </c>
      <c r="I289" s="34" t="s">
        <v>18</v>
      </c>
      <c r="J289" s="38" t="s">
        <v>18</v>
      </c>
      <c r="K289" s="38" t="s">
        <v>82</v>
      </c>
      <c r="L289" s="38" t="s">
        <v>82</v>
      </c>
      <c r="M289" s="34" t="b">
        <f t="shared" si="8"/>
        <v>0</v>
      </c>
      <c r="N289" s="51" t="s">
        <v>2253</v>
      </c>
      <c r="O289" s="39" t="s">
        <v>18</v>
      </c>
      <c r="P289" s="36" t="str">
        <f t="shared" si="9"/>
        <v>Unknown</v>
      </c>
      <c r="Q289" s="37" t="s">
        <v>19</v>
      </c>
      <c r="R289" s="16" t="s">
        <v>27</v>
      </c>
      <c r="S289" s="33" t="s">
        <v>2253</v>
      </c>
      <c r="T289" s="16"/>
      <c r="V289" s="25" t="s">
        <v>76</v>
      </c>
      <c r="W289" s="16"/>
      <c r="X289" s="25" t="s">
        <v>83</v>
      </c>
      <c r="Y289" s="16"/>
      <c r="Z289" s="16"/>
    </row>
    <row r="290" spans="1:26" s="7" customFormat="1" x14ac:dyDescent="0.25">
      <c r="A290" s="32" t="s">
        <v>708</v>
      </c>
      <c r="B290" s="16" t="s">
        <v>709</v>
      </c>
      <c r="C290" s="16">
        <v>503095</v>
      </c>
      <c r="D290" s="16">
        <v>162038</v>
      </c>
      <c r="E290" s="33" t="s">
        <v>18</v>
      </c>
      <c r="F290" s="16"/>
      <c r="G290" s="16" t="s">
        <v>71</v>
      </c>
      <c r="H290" s="16" t="s">
        <v>81</v>
      </c>
      <c r="I290" s="34" t="s">
        <v>18</v>
      </c>
      <c r="J290" s="38" t="s">
        <v>18</v>
      </c>
      <c r="K290" s="38" t="s">
        <v>75</v>
      </c>
      <c r="L290" s="38" t="s">
        <v>75</v>
      </c>
      <c r="M290" s="34" t="b">
        <f t="shared" si="8"/>
        <v>0</v>
      </c>
      <c r="N290" s="51" t="s">
        <v>2253</v>
      </c>
      <c r="O290" s="39" t="s">
        <v>18</v>
      </c>
      <c r="P290" s="36" t="str">
        <f t="shared" si="9"/>
        <v>Unknown</v>
      </c>
      <c r="Q290" s="37" t="s">
        <v>19</v>
      </c>
      <c r="R290" s="16" t="s">
        <v>27</v>
      </c>
      <c r="S290" s="33" t="s">
        <v>2253</v>
      </c>
      <c r="T290" s="16"/>
      <c r="V290" s="25" t="s">
        <v>76</v>
      </c>
      <c r="W290" s="16"/>
      <c r="X290" s="25" t="s">
        <v>83</v>
      </c>
      <c r="Y290" s="16"/>
      <c r="Z290" s="16"/>
    </row>
    <row r="291" spans="1:26" s="7" customFormat="1" x14ac:dyDescent="0.25">
      <c r="A291" s="32" t="s">
        <v>710</v>
      </c>
      <c r="B291" s="16" t="s">
        <v>711</v>
      </c>
      <c r="C291" s="16">
        <v>565230</v>
      </c>
      <c r="D291" s="16">
        <v>288481</v>
      </c>
      <c r="E291" s="33" t="s">
        <v>18</v>
      </c>
      <c r="F291" s="16"/>
      <c r="G291" s="16" t="s">
        <v>71</v>
      </c>
      <c r="H291" s="16" t="s">
        <v>81</v>
      </c>
      <c r="I291" s="34" t="s">
        <v>18</v>
      </c>
      <c r="J291" s="38" t="s">
        <v>18</v>
      </c>
      <c r="K291" s="38" t="s">
        <v>75</v>
      </c>
      <c r="L291" s="38" t="s">
        <v>75</v>
      </c>
      <c r="M291" s="34" t="b">
        <f t="shared" si="8"/>
        <v>0</v>
      </c>
      <c r="N291" s="51" t="s">
        <v>2253</v>
      </c>
      <c r="O291" s="39" t="s">
        <v>18</v>
      </c>
      <c r="P291" s="36" t="str">
        <f t="shared" si="9"/>
        <v>Unknown</v>
      </c>
      <c r="Q291" s="37" t="s">
        <v>19</v>
      </c>
      <c r="R291" s="16" t="s">
        <v>27</v>
      </c>
      <c r="S291" s="33" t="s">
        <v>2253</v>
      </c>
      <c r="T291" s="16"/>
      <c r="V291" s="25" t="s">
        <v>76</v>
      </c>
      <c r="W291" s="16"/>
      <c r="X291" s="25" t="s">
        <v>83</v>
      </c>
      <c r="Y291" s="16"/>
      <c r="Z291" s="16"/>
    </row>
    <row r="292" spans="1:26" s="7" customFormat="1" x14ac:dyDescent="0.25">
      <c r="A292" s="26" t="s">
        <v>712</v>
      </c>
      <c r="B292" s="12" t="s">
        <v>713</v>
      </c>
      <c r="C292" s="12">
        <v>30523</v>
      </c>
      <c r="D292" s="12">
        <v>134363</v>
      </c>
      <c r="E292" s="14" t="s">
        <v>183</v>
      </c>
      <c r="F292" s="14" t="s">
        <v>184</v>
      </c>
      <c r="G292" s="12" t="s">
        <v>71</v>
      </c>
      <c r="H292" s="12" t="s">
        <v>72</v>
      </c>
      <c r="I292" t="s">
        <v>106</v>
      </c>
      <c r="J292" t="s">
        <v>268</v>
      </c>
      <c r="K292" t="s">
        <v>185</v>
      </c>
      <c r="L292" s="34" t="str">
        <f>VLOOKUP(A292,IPPT_Results,7,FALSE)</f>
        <v>&lt;10 miles (&lt;16 km)</v>
      </c>
      <c r="M292" s="34" t="b">
        <f t="shared" si="8"/>
        <v>1</v>
      </c>
      <c r="N292" s="34" t="s">
        <v>2421</v>
      </c>
      <c r="O292" s="1">
        <v>2</v>
      </c>
      <c r="P292" s="27" t="str">
        <f t="shared" si="9"/>
        <v>Low</v>
      </c>
      <c r="Q292" s="13" t="s">
        <v>83</v>
      </c>
      <c r="R292" s="15" t="s">
        <v>29</v>
      </c>
      <c r="S292" s="16" t="s">
        <v>2258</v>
      </c>
      <c r="T292" s="14"/>
      <c r="U292" s="7" t="s">
        <v>2420</v>
      </c>
      <c r="V292" s="13" t="s">
        <v>186</v>
      </c>
      <c r="W292" s="16" t="s">
        <v>77</v>
      </c>
      <c r="X292" s="25" t="s">
        <v>19</v>
      </c>
      <c r="Y292" s="15" t="s">
        <v>714</v>
      </c>
      <c r="Z292" s="14" t="s">
        <v>715</v>
      </c>
    </row>
    <row r="293" spans="1:26" s="7" customFormat="1" x14ac:dyDescent="0.25">
      <c r="A293" s="26" t="s">
        <v>716</v>
      </c>
      <c r="B293" s="12" t="s">
        <v>717</v>
      </c>
      <c r="C293" s="12">
        <v>21454</v>
      </c>
      <c r="D293" s="12">
        <v>122204</v>
      </c>
      <c r="E293" s="14" t="s">
        <v>183</v>
      </c>
      <c r="F293" s="14" t="s">
        <v>184</v>
      </c>
      <c r="G293" s="12" t="s">
        <v>71</v>
      </c>
      <c r="H293" s="12" t="s">
        <v>72</v>
      </c>
      <c r="I293" t="s">
        <v>106</v>
      </c>
      <c r="J293" t="s">
        <v>107</v>
      </c>
      <c r="K293" t="s">
        <v>185</v>
      </c>
      <c r="L293" s="34" t="str">
        <f>VLOOKUP(A293,IPPT_Results,7,FALSE)</f>
        <v>Within the Project Scope</v>
      </c>
      <c r="M293" s="34" t="b">
        <f t="shared" si="8"/>
        <v>0</v>
      </c>
      <c r="N293" s="51" t="s">
        <v>2253</v>
      </c>
      <c r="O293" s="1">
        <v>100</v>
      </c>
      <c r="P293" s="27" t="str">
        <f t="shared" si="9"/>
        <v>High</v>
      </c>
      <c r="Q293" s="13" t="s">
        <v>19</v>
      </c>
      <c r="R293" s="15" t="s">
        <v>686</v>
      </c>
      <c r="S293" s="33" t="s">
        <v>2253</v>
      </c>
      <c r="T293" s="15"/>
      <c r="V293" s="13" t="s">
        <v>186</v>
      </c>
      <c r="W293" s="16" t="s">
        <v>77</v>
      </c>
      <c r="X293" s="25" t="s">
        <v>19</v>
      </c>
      <c r="Y293" s="15" t="s">
        <v>718</v>
      </c>
      <c r="Z293" s="15" t="s">
        <v>719</v>
      </c>
    </row>
    <row r="294" spans="1:26" s="7" customFormat="1" x14ac:dyDescent="0.25">
      <c r="A294" s="32" t="s">
        <v>720</v>
      </c>
      <c r="B294" s="16" t="s">
        <v>721</v>
      </c>
      <c r="C294" s="16">
        <v>37794</v>
      </c>
      <c r="D294" s="16">
        <v>143092</v>
      </c>
      <c r="E294" s="33" t="s">
        <v>18</v>
      </c>
      <c r="F294" s="16"/>
      <c r="G294" s="16" t="s">
        <v>71</v>
      </c>
      <c r="H294" s="16" t="s">
        <v>72</v>
      </c>
      <c r="I294" s="34" t="s">
        <v>106</v>
      </c>
      <c r="J294" s="38" t="s">
        <v>18</v>
      </c>
      <c r="K294" s="38" t="s">
        <v>75</v>
      </c>
      <c r="L294" s="38" t="s">
        <v>75</v>
      </c>
      <c r="M294" s="34" t="b">
        <f t="shared" si="8"/>
        <v>0</v>
      </c>
      <c r="N294" s="51" t="s">
        <v>2253</v>
      </c>
      <c r="O294" s="35">
        <v>0</v>
      </c>
      <c r="P294" s="36" t="str">
        <f t="shared" si="9"/>
        <v>No habitat</v>
      </c>
      <c r="Q294" s="37" t="s">
        <v>19</v>
      </c>
      <c r="R294" s="16" t="s">
        <v>89</v>
      </c>
      <c r="S294" s="33" t="s">
        <v>2253</v>
      </c>
      <c r="T294" s="41"/>
      <c r="V294" s="25" t="s">
        <v>76</v>
      </c>
      <c r="W294" s="16" t="s">
        <v>77</v>
      </c>
      <c r="X294" s="25" t="s">
        <v>83</v>
      </c>
      <c r="Y294" s="42" t="s">
        <v>722</v>
      </c>
      <c r="Z294" s="41" t="s">
        <v>723</v>
      </c>
    </row>
    <row r="295" spans="1:26" s="7" customFormat="1" x14ac:dyDescent="0.25">
      <c r="A295" s="32" t="s">
        <v>724</v>
      </c>
      <c r="B295" s="16" t="s">
        <v>725</v>
      </c>
      <c r="C295" s="16">
        <v>503154</v>
      </c>
      <c r="D295" s="16">
        <v>156671</v>
      </c>
      <c r="E295" s="33" t="s">
        <v>18</v>
      </c>
      <c r="F295" s="16"/>
      <c r="G295" s="16" t="s">
        <v>71</v>
      </c>
      <c r="H295" s="16" t="s">
        <v>86</v>
      </c>
      <c r="I295" s="34" t="s">
        <v>18</v>
      </c>
      <c r="J295" s="38" t="s">
        <v>18</v>
      </c>
      <c r="K295" s="38" t="s">
        <v>82</v>
      </c>
      <c r="L295" s="38" t="s">
        <v>82</v>
      </c>
      <c r="M295" s="34" t="b">
        <f t="shared" si="8"/>
        <v>0</v>
      </c>
      <c r="N295" s="51" t="s">
        <v>2253</v>
      </c>
      <c r="O295" s="35">
        <v>0</v>
      </c>
      <c r="P295" s="36" t="str">
        <f t="shared" si="9"/>
        <v>No habitat</v>
      </c>
      <c r="Q295" s="37" t="s">
        <v>19</v>
      </c>
      <c r="R295" s="16" t="s">
        <v>27</v>
      </c>
      <c r="S295" s="33" t="s">
        <v>2253</v>
      </c>
      <c r="T295" s="16"/>
      <c r="V295" s="25" t="s">
        <v>76</v>
      </c>
      <c r="W295" s="16"/>
      <c r="X295" s="25" t="s">
        <v>83</v>
      </c>
      <c r="Y295" s="16"/>
      <c r="Z295" s="16"/>
    </row>
    <row r="296" spans="1:26" s="7" customFormat="1" x14ac:dyDescent="0.25">
      <c r="A296" s="32" t="s">
        <v>726</v>
      </c>
      <c r="B296" s="16" t="s">
        <v>727</v>
      </c>
      <c r="C296" s="16">
        <v>29182</v>
      </c>
      <c r="D296" s="16">
        <v>130156</v>
      </c>
      <c r="E296" s="33" t="s">
        <v>18</v>
      </c>
      <c r="F296" s="16"/>
      <c r="G296" s="16" t="s">
        <v>71</v>
      </c>
      <c r="H296" s="16" t="s">
        <v>72</v>
      </c>
      <c r="I296" s="34" t="s">
        <v>106</v>
      </c>
      <c r="J296" s="38" t="s">
        <v>18</v>
      </c>
      <c r="K296" s="38" t="s">
        <v>75</v>
      </c>
      <c r="L296" s="38" t="s">
        <v>75</v>
      </c>
      <c r="M296" s="34" t="b">
        <f t="shared" si="8"/>
        <v>0</v>
      </c>
      <c r="N296" s="51" t="s">
        <v>2253</v>
      </c>
      <c r="O296" s="39" t="s">
        <v>18</v>
      </c>
      <c r="P296" s="36" t="str">
        <f t="shared" si="9"/>
        <v>Unknown</v>
      </c>
      <c r="Q296" s="37" t="s">
        <v>19</v>
      </c>
      <c r="R296" s="16" t="s">
        <v>27</v>
      </c>
      <c r="S296" s="33" t="s">
        <v>2253</v>
      </c>
      <c r="T296" s="16"/>
      <c r="V296" s="25" t="s">
        <v>76</v>
      </c>
      <c r="W296" s="16"/>
      <c r="X296" s="25" t="s">
        <v>83</v>
      </c>
      <c r="Y296" s="16"/>
      <c r="Z296" s="16"/>
    </row>
    <row r="297" spans="1:26" s="7" customFormat="1" x14ac:dyDescent="0.25">
      <c r="A297" s="32" t="s">
        <v>728</v>
      </c>
      <c r="B297" s="16" t="s">
        <v>729</v>
      </c>
      <c r="C297" s="16">
        <v>29187</v>
      </c>
      <c r="D297" s="16">
        <v>130161</v>
      </c>
      <c r="E297" s="33" t="s">
        <v>18</v>
      </c>
      <c r="F297" s="16"/>
      <c r="G297" s="16" t="s">
        <v>71</v>
      </c>
      <c r="H297" s="16" t="s">
        <v>72</v>
      </c>
      <c r="I297" s="34" t="s">
        <v>73</v>
      </c>
      <c r="J297" s="34" t="s">
        <v>145</v>
      </c>
      <c r="K297" s="34" t="s">
        <v>75</v>
      </c>
      <c r="L297" s="34" t="str">
        <f>VLOOKUP(A297,IPPT_Results,7,FALSE)</f>
        <v>&lt;50 miles (&lt;80 km)</v>
      </c>
      <c r="M297" s="34" t="b">
        <f t="shared" si="8"/>
        <v>0</v>
      </c>
      <c r="N297" s="51" t="s">
        <v>2253</v>
      </c>
      <c r="O297" s="35">
        <v>1</v>
      </c>
      <c r="P297" s="36" t="str">
        <f t="shared" si="9"/>
        <v>Low</v>
      </c>
      <c r="Q297" s="37" t="s">
        <v>19</v>
      </c>
      <c r="R297" s="16" t="s">
        <v>89</v>
      </c>
      <c r="S297" s="33" t="s">
        <v>2253</v>
      </c>
      <c r="T297" s="16"/>
      <c r="V297" s="25" t="s">
        <v>76</v>
      </c>
      <c r="W297" s="16" t="s">
        <v>77</v>
      </c>
      <c r="X297" s="25" t="s">
        <v>19</v>
      </c>
      <c r="Y297" s="42" t="s">
        <v>730</v>
      </c>
      <c r="Z297" s="16"/>
    </row>
    <row r="298" spans="1:26" s="7" customFormat="1" x14ac:dyDescent="0.25">
      <c r="A298" s="32" t="s">
        <v>731</v>
      </c>
      <c r="B298" s="16" t="s">
        <v>732</v>
      </c>
      <c r="C298" s="16">
        <v>37797</v>
      </c>
      <c r="D298" s="16">
        <v>143095</v>
      </c>
      <c r="E298" s="33" t="s">
        <v>18</v>
      </c>
      <c r="F298" s="16"/>
      <c r="G298" s="16" t="s">
        <v>71</v>
      </c>
      <c r="H298" s="16" t="s">
        <v>86</v>
      </c>
      <c r="I298" s="34" t="s">
        <v>18</v>
      </c>
      <c r="J298" s="38" t="s">
        <v>18</v>
      </c>
      <c r="K298" s="38" t="s">
        <v>82</v>
      </c>
      <c r="L298" s="38" t="s">
        <v>82</v>
      </c>
      <c r="M298" s="34" t="b">
        <f t="shared" si="8"/>
        <v>0</v>
      </c>
      <c r="N298" s="51" t="s">
        <v>2253</v>
      </c>
      <c r="O298" s="39" t="s">
        <v>18</v>
      </c>
      <c r="P298" s="36" t="str">
        <f t="shared" si="9"/>
        <v>Unknown</v>
      </c>
      <c r="Q298" s="37" t="s">
        <v>19</v>
      </c>
      <c r="R298" s="16" t="s">
        <v>27</v>
      </c>
      <c r="S298" s="33" t="s">
        <v>2253</v>
      </c>
      <c r="T298" s="16"/>
      <c r="V298" s="25" t="s">
        <v>76</v>
      </c>
      <c r="W298" s="16"/>
      <c r="X298" s="25" t="s">
        <v>83</v>
      </c>
      <c r="Y298" s="16"/>
      <c r="Z298" s="16"/>
    </row>
    <row r="299" spans="1:26" s="7" customFormat="1" x14ac:dyDescent="0.25">
      <c r="A299" s="32" t="s">
        <v>733</v>
      </c>
      <c r="B299" s="16" t="s">
        <v>734</v>
      </c>
      <c r="C299" s="16">
        <v>30789</v>
      </c>
      <c r="D299" s="16">
        <v>136134</v>
      </c>
      <c r="E299" s="33" t="s">
        <v>18</v>
      </c>
      <c r="F299" s="16"/>
      <c r="G299" s="16" t="s">
        <v>71</v>
      </c>
      <c r="H299" s="16" t="s">
        <v>86</v>
      </c>
      <c r="I299" s="34" t="s">
        <v>18</v>
      </c>
      <c r="J299" s="38" t="s">
        <v>18</v>
      </c>
      <c r="K299" s="38" t="s">
        <v>75</v>
      </c>
      <c r="L299" s="38" t="s">
        <v>75</v>
      </c>
      <c r="M299" s="34" t="b">
        <f t="shared" si="8"/>
        <v>0</v>
      </c>
      <c r="N299" s="51" t="s">
        <v>2253</v>
      </c>
      <c r="O299" s="39" t="s">
        <v>18</v>
      </c>
      <c r="P299" s="36" t="str">
        <f t="shared" si="9"/>
        <v>Unknown</v>
      </c>
      <c r="Q299" s="37" t="s">
        <v>19</v>
      </c>
      <c r="R299" s="16" t="s">
        <v>27</v>
      </c>
      <c r="S299" s="33" t="s">
        <v>2253</v>
      </c>
      <c r="T299" s="16"/>
      <c r="V299" s="25" t="s">
        <v>76</v>
      </c>
      <c r="W299" s="16"/>
      <c r="X299" s="25" t="s">
        <v>83</v>
      </c>
      <c r="Y299" s="16"/>
      <c r="Z299" s="16"/>
    </row>
    <row r="300" spans="1:26" s="7" customFormat="1" x14ac:dyDescent="0.25">
      <c r="A300" s="32" t="s">
        <v>735</v>
      </c>
      <c r="B300" s="16" t="s">
        <v>736</v>
      </c>
      <c r="C300" s="16">
        <v>43207</v>
      </c>
      <c r="D300" s="16">
        <v>144302</v>
      </c>
      <c r="E300" s="33" t="s">
        <v>18</v>
      </c>
      <c r="F300" s="16"/>
      <c r="G300" s="16" t="s">
        <v>71</v>
      </c>
      <c r="H300" s="16" t="s">
        <v>86</v>
      </c>
      <c r="I300" s="34" t="s">
        <v>18</v>
      </c>
      <c r="J300" s="38" t="s">
        <v>18</v>
      </c>
      <c r="K300" s="38" t="s">
        <v>75</v>
      </c>
      <c r="L300" s="38" t="s">
        <v>75</v>
      </c>
      <c r="M300" s="34" t="b">
        <f t="shared" si="8"/>
        <v>0</v>
      </c>
      <c r="N300" s="51" t="s">
        <v>2253</v>
      </c>
      <c r="O300" s="39" t="s">
        <v>18</v>
      </c>
      <c r="P300" s="36" t="str">
        <f t="shared" si="9"/>
        <v>Unknown</v>
      </c>
      <c r="Q300" s="37" t="s">
        <v>19</v>
      </c>
      <c r="R300" s="16" t="s">
        <v>212</v>
      </c>
      <c r="S300" s="33" t="s">
        <v>2253</v>
      </c>
      <c r="T300" s="16"/>
      <c r="V300" s="25" t="s">
        <v>76</v>
      </c>
      <c r="W300" s="16" t="s">
        <v>213</v>
      </c>
      <c r="X300" s="25" t="s">
        <v>83</v>
      </c>
      <c r="Y300" s="16" t="s">
        <v>737</v>
      </c>
      <c r="Z300" s="16" t="s">
        <v>214</v>
      </c>
    </row>
    <row r="301" spans="1:26" s="7" customFormat="1" x14ac:dyDescent="0.25">
      <c r="A301" s="32" t="s">
        <v>738</v>
      </c>
      <c r="B301" s="16" t="s">
        <v>739</v>
      </c>
      <c r="C301" s="16">
        <v>43194</v>
      </c>
      <c r="D301" s="16">
        <v>144287</v>
      </c>
      <c r="E301" s="33" t="s">
        <v>18</v>
      </c>
      <c r="F301" s="16"/>
      <c r="G301" s="16" t="s">
        <v>71</v>
      </c>
      <c r="H301" s="16" t="s">
        <v>72</v>
      </c>
      <c r="I301" s="34" t="s">
        <v>106</v>
      </c>
      <c r="J301" s="34" t="s">
        <v>107</v>
      </c>
      <c r="K301" s="34" t="s">
        <v>113</v>
      </c>
      <c r="L301" s="34" t="str">
        <f>VLOOKUP(A301,IPPT_Results,7,FALSE)</f>
        <v>&lt;1 mile (&lt;2 km)</v>
      </c>
      <c r="M301" s="34" t="b">
        <f t="shared" si="8"/>
        <v>1</v>
      </c>
      <c r="N301" s="52" t="s">
        <v>2255</v>
      </c>
      <c r="O301" s="35">
        <v>1</v>
      </c>
      <c r="P301" s="36" t="str">
        <f t="shared" si="9"/>
        <v>Low</v>
      </c>
      <c r="Q301" s="37" t="s">
        <v>19</v>
      </c>
      <c r="R301" s="16" t="s">
        <v>740</v>
      </c>
      <c r="S301" s="16" t="s">
        <v>2258</v>
      </c>
      <c r="T301" s="16" t="s">
        <v>2278</v>
      </c>
      <c r="U301" s="7" t="s">
        <v>2420</v>
      </c>
      <c r="V301" s="25" t="s">
        <v>186</v>
      </c>
      <c r="W301" s="16" t="s">
        <v>213</v>
      </c>
      <c r="X301" s="25" t="s">
        <v>19</v>
      </c>
      <c r="Y301" s="15" t="s">
        <v>145</v>
      </c>
      <c r="Z301" s="44" t="s">
        <v>741</v>
      </c>
    </row>
    <row r="302" spans="1:26" s="7" customFormat="1" x14ac:dyDescent="0.25">
      <c r="A302" s="32" t="s">
        <v>742</v>
      </c>
      <c r="B302" s="16" t="s">
        <v>743</v>
      </c>
      <c r="C302" s="16">
        <v>565245</v>
      </c>
      <c r="D302" s="16">
        <v>288512</v>
      </c>
      <c r="E302" s="33" t="s">
        <v>18</v>
      </c>
      <c r="F302" s="16"/>
      <c r="G302" s="16" t="s">
        <v>71</v>
      </c>
      <c r="H302" s="16" t="s">
        <v>81</v>
      </c>
      <c r="I302" s="34" t="s">
        <v>18</v>
      </c>
      <c r="J302" s="38" t="s">
        <v>18</v>
      </c>
      <c r="K302" s="38" t="s">
        <v>82</v>
      </c>
      <c r="L302" s="38" t="s">
        <v>82</v>
      </c>
      <c r="M302" s="34" t="b">
        <f t="shared" si="8"/>
        <v>0</v>
      </c>
      <c r="N302" s="51" t="s">
        <v>2253</v>
      </c>
      <c r="O302" s="39" t="s">
        <v>18</v>
      </c>
      <c r="P302" s="36" t="str">
        <f t="shared" si="9"/>
        <v>Unknown</v>
      </c>
      <c r="Q302" s="37" t="s">
        <v>19</v>
      </c>
      <c r="R302" s="16" t="s">
        <v>27</v>
      </c>
      <c r="S302" s="33" t="s">
        <v>2253</v>
      </c>
      <c r="T302" s="16"/>
      <c r="V302" s="25" t="s">
        <v>76</v>
      </c>
      <c r="W302" s="16"/>
      <c r="X302" s="25" t="s">
        <v>83</v>
      </c>
      <c r="Y302" s="16"/>
      <c r="Z302" s="16"/>
    </row>
    <row r="303" spans="1:26" s="7" customFormat="1" x14ac:dyDescent="0.25">
      <c r="A303" s="32" t="s">
        <v>744</v>
      </c>
      <c r="B303" s="16" t="s">
        <v>745</v>
      </c>
      <c r="C303" s="16">
        <v>23151</v>
      </c>
      <c r="D303" s="16">
        <v>124567</v>
      </c>
      <c r="E303" s="33" t="s">
        <v>18</v>
      </c>
      <c r="F303" s="16"/>
      <c r="G303" s="16" t="s">
        <v>71</v>
      </c>
      <c r="H303" s="16" t="s">
        <v>72</v>
      </c>
      <c r="I303" s="34" t="s">
        <v>144</v>
      </c>
      <c r="J303" s="34" t="s">
        <v>145</v>
      </c>
      <c r="K303" s="34" t="s">
        <v>82</v>
      </c>
      <c r="L303" s="34" t="s">
        <v>82</v>
      </c>
      <c r="M303" s="34" t="b">
        <f t="shared" si="8"/>
        <v>0</v>
      </c>
      <c r="N303" s="51" t="s">
        <v>2253</v>
      </c>
      <c r="O303" s="35">
        <v>6</v>
      </c>
      <c r="P303" s="36" t="str">
        <f t="shared" si="9"/>
        <v>Low</v>
      </c>
      <c r="Q303" s="37" t="s">
        <v>19</v>
      </c>
      <c r="R303" s="16" t="s">
        <v>27</v>
      </c>
      <c r="S303" s="33" t="s">
        <v>2253</v>
      </c>
      <c r="T303" s="16"/>
      <c r="V303" s="25" t="s">
        <v>76</v>
      </c>
      <c r="W303" s="16" t="s">
        <v>77</v>
      </c>
      <c r="X303" s="25" t="s">
        <v>83</v>
      </c>
      <c r="Y303" s="42" t="s">
        <v>746</v>
      </c>
      <c r="Z303" s="16"/>
    </row>
    <row r="304" spans="1:26" s="7" customFormat="1" x14ac:dyDescent="0.25">
      <c r="A304" s="26" t="s">
        <v>747</v>
      </c>
      <c r="B304" s="12" t="s">
        <v>748</v>
      </c>
      <c r="C304" s="12">
        <v>780394</v>
      </c>
      <c r="D304" s="12">
        <v>772258</v>
      </c>
      <c r="E304" s="14" t="s">
        <v>749</v>
      </c>
      <c r="F304" s="14" t="s">
        <v>750</v>
      </c>
      <c r="G304" s="12" t="s">
        <v>71</v>
      </c>
      <c r="H304" s="12" t="s">
        <v>72</v>
      </c>
      <c r="I304" t="s">
        <v>73</v>
      </c>
      <c r="J304" t="s">
        <v>74</v>
      </c>
      <c r="K304" t="s">
        <v>185</v>
      </c>
      <c r="L304" s="34" t="str">
        <f>VLOOKUP(A304,IPPT_Results,7,FALSE)</f>
        <v>Within the Project Scope</v>
      </c>
      <c r="M304" s="34" t="b">
        <f t="shared" si="8"/>
        <v>0</v>
      </c>
      <c r="N304" s="51" t="s">
        <v>2253</v>
      </c>
      <c r="O304" s="1">
        <v>0</v>
      </c>
      <c r="P304" s="27" t="str">
        <f t="shared" si="9"/>
        <v>No habitat</v>
      </c>
      <c r="Q304" s="13" t="s">
        <v>83</v>
      </c>
      <c r="R304" s="16" t="s">
        <v>751</v>
      </c>
      <c r="S304" s="33" t="s">
        <v>2253</v>
      </c>
      <c r="T304" s="16"/>
      <c r="V304" s="25" t="s">
        <v>186</v>
      </c>
      <c r="W304" s="16" t="s">
        <v>213</v>
      </c>
      <c r="X304" s="25" t="s">
        <v>19</v>
      </c>
      <c r="Y304" s="15" t="s">
        <v>145</v>
      </c>
      <c r="Z304" s="16" t="s">
        <v>752</v>
      </c>
    </row>
    <row r="305" spans="1:26" s="7" customFormat="1" x14ac:dyDescent="0.25">
      <c r="A305" s="32" t="s">
        <v>753</v>
      </c>
      <c r="B305" s="16" t="s">
        <v>754</v>
      </c>
      <c r="C305" s="16">
        <v>19254</v>
      </c>
      <c r="D305" s="16">
        <v>96095</v>
      </c>
      <c r="E305" s="33" t="s">
        <v>18</v>
      </c>
      <c r="F305" s="16"/>
      <c r="G305" s="16" t="s">
        <v>71</v>
      </c>
      <c r="H305" s="16" t="s">
        <v>81</v>
      </c>
      <c r="I305" s="34" t="s">
        <v>18</v>
      </c>
      <c r="J305" s="38" t="s">
        <v>18</v>
      </c>
      <c r="K305" s="38" t="s">
        <v>82</v>
      </c>
      <c r="L305" s="38" t="s">
        <v>82</v>
      </c>
      <c r="M305" s="34" t="b">
        <f t="shared" si="8"/>
        <v>0</v>
      </c>
      <c r="N305" s="51" t="s">
        <v>2253</v>
      </c>
      <c r="O305" s="39" t="s">
        <v>18</v>
      </c>
      <c r="P305" s="36" t="str">
        <f t="shared" si="9"/>
        <v>Unknown</v>
      </c>
      <c r="Q305" s="37" t="s">
        <v>19</v>
      </c>
      <c r="R305" s="16" t="s">
        <v>27</v>
      </c>
      <c r="S305" s="33" t="s">
        <v>2253</v>
      </c>
      <c r="T305" s="16"/>
      <c r="V305" s="25" t="s">
        <v>76</v>
      </c>
      <c r="W305" s="16"/>
      <c r="X305" s="25" t="s">
        <v>83</v>
      </c>
      <c r="Y305" s="16"/>
      <c r="Z305" s="16"/>
    </row>
    <row r="306" spans="1:26" s="7" customFormat="1" x14ac:dyDescent="0.25">
      <c r="A306" s="32" t="s">
        <v>755</v>
      </c>
      <c r="B306" s="16" t="s">
        <v>756</v>
      </c>
      <c r="C306" s="16">
        <v>503244</v>
      </c>
      <c r="D306" s="16">
        <v>158247</v>
      </c>
      <c r="E306" s="33" t="s">
        <v>18</v>
      </c>
      <c r="F306" s="16"/>
      <c r="G306" s="16" t="s">
        <v>71</v>
      </c>
      <c r="H306" s="16" t="s">
        <v>86</v>
      </c>
      <c r="I306" s="34" t="s">
        <v>18</v>
      </c>
      <c r="J306" s="38" t="s">
        <v>18</v>
      </c>
      <c r="K306" s="38" t="s">
        <v>75</v>
      </c>
      <c r="L306" s="38" t="s">
        <v>75</v>
      </c>
      <c r="M306" s="34" t="b">
        <f t="shared" si="8"/>
        <v>0</v>
      </c>
      <c r="N306" s="51" t="s">
        <v>2253</v>
      </c>
      <c r="O306" s="39" t="s">
        <v>18</v>
      </c>
      <c r="P306" s="36" t="str">
        <f t="shared" si="9"/>
        <v>Unknown</v>
      </c>
      <c r="Q306" s="37" t="s">
        <v>19</v>
      </c>
      <c r="R306" s="16" t="s">
        <v>27</v>
      </c>
      <c r="S306" s="33" t="s">
        <v>2253</v>
      </c>
      <c r="T306" s="16"/>
      <c r="V306" s="25" t="s">
        <v>76</v>
      </c>
      <c r="W306" s="16"/>
      <c r="X306" s="25" t="s">
        <v>83</v>
      </c>
      <c r="Y306" s="16"/>
      <c r="Z306" s="16"/>
    </row>
    <row r="307" spans="1:26" s="7" customFormat="1" x14ac:dyDescent="0.25">
      <c r="A307" s="32" t="s">
        <v>757</v>
      </c>
      <c r="B307" s="16" t="s">
        <v>758</v>
      </c>
      <c r="C307" s="16">
        <v>39260</v>
      </c>
      <c r="D307" s="16">
        <v>143480</v>
      </c>
      <c r="E307" s="33" t="s">
        <v>18</v>
      </c>
      <c r="F307" s="16"/>
      <c r="G307" s="16" t="s">
        <v>71</v>
      </c>
      <c r="H307" s="16" t="s">
        <v>86</v>
      </c>
      <c r="I307" s="34" t="s">
        <v>18</v>
      </c>
      <c r="J307" s="38" t="s">
        <v>18</v>
      </c>
      <c r="K307" s="38" t="s">
        <v>82</v>
      </c>
      <c r="L307" s="38" t="s">
        <v>82</v>
      </c>
      <c r="M307" s="34" t="b">
        <f t="shared" si="8"/>
        <v>0</v>
      </c>
      <c r="N307" s="51" t="s">
        <v>2253</v>
      </c>
      <c r="O307" s="39" t="s">
        <v>18</v>
      </c>
      <c r="P307" s="36" t="str">
        <f t="shared" si="9"/>
        <v>Unknown</v>
      </c>
      <c r="Q307" s="37" t="s">
        <v>19</v>
      </c>
      <c r="R307" s="16" t="s">
        <v>27</v>
      </c>
      <c r="S307" s="33" t="s">
        <v>2253</v>
      </c>
      <c r="T307" s="16"/>
      <c r="V307" s="25" t="s">
        <v>76</v>
      </c>
      <c r="W307" s="16"/>
      <c r="X307" s="25" t="s">
        <v>83</v>
      </c>
      <c r="Y307" s="16"/>
      <c r="Z307" s="16"/>
    </row>
    <row r="308" spans="1:26" s="7" customFormat="1" x14ac:dyDescent="0.25">
      <c r="A308" s="32" t="s">
        <v>759</v>
      </c>
      <c r="B308" s="16" t="s">
        <v>760</v>
      </c>
      <c r="C308" s="16">
        <v>35408</v>
      </c>
      <c r="D308" s="16">
        <v>133539</v>
      </c>
      <c r="E308" s="33" t="s">
        <v>18</v>
      </c>
      <c r="F308" s="16"/>
      <c r="G308" s="16" t="s">
        <v>71</v>
      </c>
      <c r="H308" s="16" t="s">
        <v>81</v>
      </c>
      <c r="I308" s="34" t="s">
        <v>18</v>
      </c>
      <c r="J308" s="38" t="s">
        <v>18</v>
      </c>
      <c r="K308" s="38" t="s">
        <v>75</v>
      </c>
      <c r="L308" s="38" t="s">
        <v>75</v>
      </c>
      <c r="M308" s="34" t="b">
        <f t="shared" si="8"/>
        <v>0</v>
      </c>
      <c r="N308" s="51" t="s">
        <v>2253</v>
      </c>
      <c r="O308" s="39" t="s">
        <v>18</v>
      </c>
      <c r="P308" s="36" t="str">
        <f t="shared" si="9"/>
        <v>Unknown</v>
      </c>
      <c r="Q308" s="37" t="s">
        <v>19</v>
      </c>
      <c r="R308" s="16" t="s">
        <v>27</v>
      </c>
      <c r="S308" s="33" t="s">
        <v>2253</v>
      </c>
      <c r="T308" s="16"/>
      <c r="V308" s="25" t="s">
        <v>76</v>
      </c>
      <c r="W308" s="16"/>
      <c r="X308" s="25" t="s">
        <v>83</v>
      </c>
      <c r="Y308" s="16"/>
      <c r="Z308" s="16"/>
    </row>
    <row r="309" spans="1:26" s="7" customFormat="1" x14ac:dyDescent="0.25">
      <c r="A309" s="32" t="s">
        <v>761</v>
      </c>
      <c r="B309" s="16" t="s">
        <v>762</v>
      </c>
      <c r="C309" s="16">
        <v>503283</v>
      </c>
      <c r="D309" s="16">
        <v>158329</v>
      </c>
      <c r="E309" s="33" t="s">
        <v>18</v>
      </c>
      <c r="F309" s="16"/>
      <c r="G309" s="16" t="s">
        <v>71</v>
      </c>
      <c r="H309" s="16" t="s">
        <v>81</v>
      </c>
      <c r="I309" s="34" t="s">
        <v>18</v>
      </c>
      <c r="J309" s="38" t="s">
        <v>18</v>
      </c>
      <c r="K309" s="38" t="s">
        <v>82</v>
      </c>
      <c r="L309" s="38" t="s">
        <v>82</v>
      </c>
      <c r="M309" s="34" t="b">
        <f t="shared" si="8"/>
        <v>0</v>
      </c>
      <c r="N309" s="51" t="s">
        <v>2253</v>
      </c>
      <c r="O309" s="39" t="s">
        <v>18</v>
      </c>
      <c r="P309" s="36" t="str">
        <f t="shared" si="9"/>
        <v>Unknown</v>
      </c>
      <c r="Q309" s="37" t="s">
        <v>19</v>
      </c>
      <c r="R309" s="16" t="s">
        <v>27</v>
      </c>
      <c r="S309" s="33" t="s">
        <v>2253</v>
      </c>
      <c r="T309" s="16"/>
      <c r="V309" s="25" t="s">
        <v>76</v>
      </c>
      <c r="W309" s="16"/>
      <c r="X309" s="25" t="s">
        <v>83</v>
      </c>
      <c r="Y309" s="16"/>
      <c r="Z309" s="16"/>
    </row>
    <row r="310" spans="1:26" s="7" customFormat="1" x14ac:dyDescent="0.25">
      <c r="A310" s="26" t="s">
        <v>763</v>
      </c>
      <c r="B310" s="12" t="s">
        <v>764</v>
      </c>
      <c r="C310" s="12">
        <v>20696</v>
      </c>
      <c r="D310" s="12">
        <v>115561</v>
      </c>
      <c r="E310" s="14" t="s">
        <v>183</v>
      </c>
      <c r="F310" s="14" t="s">
        <v>184</v>
      </c>
      <c r="G310" s="12" t="s">
        <v>71</v>
      </c>
      <c r="H310" s="12" t="s">
        <v>72</v>
      </c>
      <c r="I310" t="s">
        <v>73</v>
      </c>
      <c r="J310" s="18" t="s">
        <v>18</v>
      </c>
      <c r="K310" s="18" t="s">
        <v>185</v>
      </c>
      <c r="L310" s="18" t="s">
        <v>185</v>
      </c>
      <c r="M310" s="34" t="b">
        <f t="shared" si="8"/>
        <v>0</v>
      </c>
      <c r="N310" s="51" t="s">
        <v>2253</v>
      </c>
      <c r="O310" s="1">
        <v>1</v>
      </c>
      <c r="P310" s="27" t="str">
        <f t="shared" si="9"/>
        <v>Low</v>
      </c>
      <c r="Q310" s="13" t="s">
        <v>83</v>
      </c>
      <c r="R310" s="15" t="s">
        <v>29</v>
      </c>
      <c r="S310" s="33" t="s">
        <v>2253</v>
      </c>
      <c r="T310" s="14"/>
      <c r="V310" s="25" t="s">
        <v>76</v>
      </c>
      <c r="W310" s="15"/>
      <c r="X310" s="25" t="s">
        <v>83</v>
      </c>
      <c r="Y310" s="15"/>
      <c r="Z310" s="14"/>
    </row>
    <row r="311" spans="1:26" s="7" customFormat="1" x14ac:dyDescent="0.25">
      <c r="A311" s="32" t="s">
        <v>765</v>
      </c>
      <c r="B311" s="16" t="s">
        <v>766</v>
      </c>
      <c r="C311" s="16">
        <v>822878</v>
      </c>
      <c r="D311" s="16">
        <v>889235</v>
      </c>
      <c r="E311" s="33" t="s">
        <v>18</v>
      </c>
      <c r="F311" s="16"/>
      <c r="G311" s="16" t="s">
        <v>71</v>
      </c>
      <c r="H311" s="16" t="s">
        <v>81</v>
      </c>
      <c r="I311" s="34" t="s">
        <v>18</v>
      </c>
      <c r="J311" s="34" t="s">
        <v>74</v>
      </c>
      <c r="K311" s="34" t="s">
        <v>75</v>
      </c>
      <c r="L311" s="34" t="s">
        <v>75</v>
      </c>
      <c r="M311" s="34" t="b">
        <f t="shared" si="8"/>
        <v>0</v>
      </c>
      <c r="N311" s="51" t="s">
        <v>2253</v>
      </c>
      <c r="O311" s="39" t="s">
        <v>18</v>
      </c>
      <c r="P311" s="36" t="str">
        <f t="shared" si="9"/>
        <v>Unknown</v>
      </c>
      <c r="Q311" s="37" t="s">
        <v>19</v>
      </c>
      <c r="R311" s="16" t="s">
        <v>27</v>
      </c>
      <c r="S311" s="33" t="s">
        <v>2253</v>
      </c>
      <c r="T311" s="16"/>
      <c r="V311" s="25" t="s">
        <v>76</v>
      </c>
      <c r="W311" s="16" t="s">
        <v>77</v>
      </c>
      <c r="X311" s="25" t="s">
        <v>83</v>
      </c>
      <c r="Y311" s="42" t="s">
        <v>767</v>
      </c>
      <c r="Z311" s="16"/>
    </row>
    <row r="312" spans="1:26" s="7" customFormat="1" x14ac:dyDescent="0.25">
      <c r="A312" s="32" t="s">
        <v>768</v>
      </c>
      <c r="B312" s="16" t="s">
        <v>769</v>
      </c>
      <c r="C312" s="16">
        <v>503286</v>
      </c>
      <c r="D312" s="16">
        <v>158335</v>
      </c>
      <c r="E312" s="33" t="s">
        <v>18</v>
      </c>
      <c r="F312" s="16"/>
      <c r="G312" s="16" t="s">
        <v>71</v>
      </c>
      <c r="H312" s="16" t="s">
        <v>86</v>
      </c>
      <c r="I312" s="34" t="s">
        <v>18</v>
      </c>
      <c r="J312" s="38" t="s">
        <v>18</v>
      </c>
      <c r="K312" s="38" t="s">
        <v>82</v>
      </c>
      <c r="L312" s="38" t="s">
        <v>82</v>
      </c>
      <c r="M312" s="34" t="b">
        <f t="shared" si="8"/>
        <v>0</v>
      </c>
      <c r="N312" s="51" t="s">
        <v>2253</v>
      </c>
      <c r="O312" s="39" t="s">
        <v>18</v>
      </c>
      <c r="P312" s="36" t="str">
        <f t="shared" si="9"/>
        <v>Unknown</v>
      </c>
      <c r="Q312" s="37" t="s">
        <v>19</v>
      </c>
      <c r="R312" s="16" t="s">
        <v>27</v>
      </c>
      <c r="S312" s="33" t="s">
        <v>2253</v>
      </c>
      <c r="T312" s="16"/>
      <c r="V312" s="25" t="s">
        <v>76</v>
      </c>
      <c r="W312" s="16"/>
      <c r="X312" s="25" t="s">
        <v>83</v>
      </c>
      <c r="Y312" s="16"/>
      <c r="Z312" s="16"/>
    </row>
    <row r="313" spans="1:26" s="7" customFormat="1" x14ac:dyDescent="0.25">
      <c r="A313" s="32" t="s">
        <v>770</v>
      </c>
      <c r="B313" s="16" t="s">
        <v>771</v>
      </c>
      <c r="C313" s="16">
        <v>503287</v>
      </c>
      <c r="D313" s="16">
        <v>158337</v>
      </c>
      <c r="E313" s="33" t="s">
        <v>18</v>
      </c>
      <c r="F313" s="16"/>
      <c r="G313" s="16" t="s">
        <v>71</v>
      </c>
      <c r="H313" s="16" t="s">
        <v>81</v>
      </c>
      <c r="I313" s="34" t="s">
        <v>18</v>
      </c>
      <c r="J313" s="38" t="s">
        <v>18</v>
      </c>
      <c r="K313" s="38" t="s">
        <v>75</v>
      </c>
      <c r="L313" s="38" t="s">
        <v>75</v>
      </c>
      <c r="M313" s="34" t="b">
        <f t="shared" si="8"/>
        <v>0</v>
      </c>
      <c r="N313" s="51" t="s">
        <v>2253</v>
      </c>
      <c r="O313" s="39" t="s">
        <v>18</v>
      </c>
      <c r="P313" s="36" t="str">
        <f t="shared" si="9"/>
        <v>Unknown</v>
      </c>
      <c r="Q313" s="37" t="s">
        <v>19</v>
      </c>
      <c r="R313" s="16" t="s">
        <v>27</v>
      </c>
      <c r="S313" s="33" t="s">
        <v>2253</v>
      </c>
      <c r="T313" s="16"/>
      <c r="V313" s="25" t="s">
        <v>76</v>
      </c>
      <c r="W313" s="16"/>
      <c r="X313" s="25" t="s">
        <v>83</v>
      </c>
      <c r="Y313" s="16"/>
      <c r="Z313" s="16"/>
    </row>
    <row r="314" spans="1:26" s="7" customFormat="1" x14ac:dyDescent="0.25">
      <c r="A314" s="32" t="s">
        <v>772</v>
      </c>
      <c r="B314" s="16" t="s">
        <v>773</v>
      </c>
      <c r="C314" s="16">
        <v>36607</v>
      </c>
      <c r="D314" s="16">
        <v>142194</v>
      </c>
      <c r="E314" s="33" t="s">
        <v>18</v>
      </c>
      <c r="F314" s="16"/>
      <c r="G314" s="16" t="s">
        <v>71</v>
      </c>
      <c r="H314" s="16" t="s">
        <v>86</v>
      </c>
      <c r="I314" s="34" t="s">
        <v>18</v>
      </c>
      <c r="J314" s="38" t="s">
        <v>18</v>
      </c>
      <c r="K314" s="38" t="s">
        <v>75</v>
      </c>
      <c r="L314" s="38" t="s">
        <v>75</v>
      </c>
      <c r="M314" s="34" t="b">
        <f t="shared" si="8"/>
        <v>0</v>
      </c>
      <c r="N314" s="51" t="s">
        <v>2253</v>
      </c>
      <c r="O314" s="39" t="s">
        <v>18</v>
      </c>
      <c r="P314" s="36" t="str">
        <f t="shared" si="9"/>
        <v>Unknown</v>
      </c>
      <c r="Q314" s="37" t="s">
        <v>19</v>
      </c>
      <c r="R314" s="16" t="s">
        <v>27</v>
      </c>
      <c r="S314" s="33" t="s">
        <v>2253</v>
      </c>
      <c r="T314" s="16"/>
      <c r="V314" s="25" t="s">
        <v>76</v>
      </c>
      <c r="W314" s="16"/>
      <c r="X314" s="25" t="s">
        <v>83</v>
      </c>
      <c r="Y314" s="16"/>
      <c r="Z314" s="16"/>
    </row>
    <row r="315" spans="1:26" s="7" customFormat="1" x14ac:dyDescent="0.25">
      <c r="A315" s="32" t="s">
        <v>774</v>
      </c>
      <c r="B315" s="16" t="s">
        <v>775</v>
      </c>
      <c r="C315" s="16">
        <v>36608</v>
      </c>
      <c r="D315" s="16">
        <v>142195</v>
      </c>
      <c r="E315" s="33" t="s">
        <v>18</v>
      </c>
      <c r="F315" s="16"/>
      <c r="G315" s="16" t="s">
        <v>71</v>
      </c>
      <c r="H315" s="16" t="s">
        <v>86</v>
      </c>
      <c r="I315" s="34" t="s">
        <v>18</v>
      </c>
      <c r="J315" s="38" t="s">
        <v>18</v>
      </c>
      <c r="K315" s="38" t="s">
        <v>75</v>
      </c>
      <c r="L315" s="38" t="s">
        <v>75</v>
      </c>
      <c r="M315" s="34" t="b">
        <f t="shared" si="8"/>
        <v>0</v>
      </c>
      <c r="N315" s="51" t="s">
        <v>2253</v>
      </c>
      <c r="O315" s="39" t="s">
        <v>18</v>
      </c>
      <c r="P315" s="36" t="str">
        <f t="shared" si="9"/>
        <v>Unknown</v>
      </c>
      <c r="Q315" s="37" t="s">
        <v>19</v>
      </c>
      <c r="R315" s="16" t="s">
        <v>212</v>
      </c>
      <c r="S315" s="33" t="s">
        <v>2253</v>
      </c>
      <c r="T315" s="16"/>
      <c r="V315" s="25" t="s">
        <v>76</v>
      </c>
      <c r="W315" s="16" t="s">
        <v>776</v>
      </c>
      <c r="X315" s="25" t="s">
        <v>83</v>
      </c>
      <c r="Y315" s="16" t="s">
        <v>777</v>
      </c>
      <c r="Z315" s="16" t="s">
        <v>214</v>
      </c>
    </row>
    <row r="316" spans="1:26" s="7" customFormat="1" x14ac:dyDescent="0.25">
      <c r="A316" s="32" t="s">
        <v>778</v>
      </c>
      <c r="B316" s="16" t="s">
        <v>779</v>
      </c>
      <c r="C316" s="16">
        <v>32539</v>
      </c>
      <c r="D316" s="16">
        <v>136456</v>
      </c>
      <c r="E316" s="33" t="s">
        <v>18</v>
      </c>
      <c r="F316" s="16"/>
      <c r="G316" s="16" t="s">
        <v>71</v>
      </c>
      <c r="H316" s="16" t="s">
        <v>86</v>
      </c>
      <c r="I316" s="34" t="s">
        <v>18</v>
      </c>
      <c r="J316" s="38" t="s">
        <v>18</v>
      </c>
      <c r="K316" s="38" t="s">
        <v>113</v>
      </c>
      <c r="L316" s="38" t="s">
        <v>113</v>
      </c>
      <c r="M316" s="34" t="b">
        <f t="shared" si="8"/>
        <v>0</v>
      </c>
      <c r="N316" s="52" t="s">
        <v>2255</v>
      </c>
      <c r="O316" s="39" t="s">
        <v>18</v>
      </c>
      <c r="P316" s="36" t="str">
        <f t="shared" si="9"/>
        <v>Unknown</v>
      </c>
      <c r="Q316" s="37" t="s">
        <v>19</v>
      </c>
      <c r="R316" s="16" t="s">
        <v>27</v>
      </c>
      <c r="S316" s="16" t="s">
        <v>2317</v>
      </c>
      <c r="T316" s="54" t="s">
        <v>2268</v>
      </c>
      <c r="U316" s="12" t="s">
        <v>2318</v>
      </c>
      <c r="V316" s="25" t="s">
        <v>76</v>
      </c>
      <c r="W316" s="16"/>
      <c r="X316" s="25" t="s">
        <v>83</v>
      </c>
      <c r="Y316" s="16"/>
      <c r="Z316" s="16"/>
    </row>
    <row r="317" spans="1:26" s="7" customFormat="1" x14ac:dyDescent="0.25">
      <c r="A317" s="32" t="s">
        <v>780</v>
      </c>
      <c r="B317" s="16" t="s">
        <v>781</v>
      </c>
      <c r="C317" s="16">
        <v>515591</v>
      </c>
      <c r="D317" s="16">
        <v>186066</v>
      </c>
      <c r="E317" s="33" t="s">
        <v>18</v>
      </c>
      <c r="F317" s="16"/>
      <c r="G317" s="16" t="s">
        <v>71</v>
      </c>
      <c r="H317" s="16" t="s">
        <v>72</v>
      </c>
      <c r="I317" s="34" t="s">
        <v>73</v>
      </c>
      <c r="J317" s="34" t="s">
        <v>74</v>
      </c>
      <c r="K317" s="34" t="s">
        <v>113</v>
      </c>
      <c r="L317" s="34" t="str">
        <f>VLOOKUP(A317,IPPT_Results,7,FALSE)</f>
        <v>&lt;10 miles (&lt;16 km)</v>
      </c>
      <c r="M317" s="34" t="b">
        <f t="shared" si="8"/>
        <v>0</v>
      </c>
      <c r="N317" s="52" t="s">
        <v>2255</v>
      </c>
      <c r="O317" s="39" t="s">
        <v>18</v>
      </c>
      <c r="P317" s="36" t="str">
        <f t="shared" si="9"/>
        <v>Unknown</v>
      </c>
      <c r="Q317" s="37" t="s">
        <v>19</v>
      </c>
      <c r="R317" s="16" t="s">
        <v>27</v>
      </c>
      <c r="S317" s="16" t="s">
        <v>2319</v>
      </c>
      <c r="T317" s="54" t="s">
        <v>2268</v>
      </c>
      <c r="U317" s="7" t="s">
        <v>2320</v>
      </c>
      <c r="V317" s="25" t="s">
        <v>76</v>
      </c>
      <c r="W317" s="16" t="s">
        <v>77</v>
      </c>
      <c r="X317" s="25" t="s">
        <v>19</v>
      </c>
      <c r="Y317" s="42" t="s">
        <v>782</v>
      </c>
      <c r="Z317" s="16"/>
    </row>
    <row r="318" spans="1:26" s="7" customFormat="1" x14ac:dyDescent="0.25">
      <c r="A318" s="32" t="s">
        <v>783</v>
      </c>
      <c r="B318" s="16" t="s">
        <v>784</v>
      </c>
      <c r="C318" s="16">
        <v>32541</v>
      </c>
      <c r="D318" s="16">
        <v>136459</v>
      </c>
      <c r="E318" s="33" t="s">
        <v>18</v>
      </c>
      <c r="F318" s="16"/>
      <c r="G318" s="16" t="s">
        <v>71</v>
      </c>
      <c r="H318" s="16" t="s">
        <v>86</v>
      </c>
      <c r="I318" s="34" t="s">
        <v>18</v>
      </c>
      <c r="J318" s="38" t="s">
        <v>18</v>
      </c>
      <c r="K318" s="38" t="s">
        <v>75</v>
      </c>
      <c r="L318" s="38" t="s">
        <v>75</v>
      </c>
      <c r="M318" s="34" t="b">
        <f t="shared" si="8"/>
        <v>0</v>
      </c>
      <c r="N318" s="51" t="s">
        <v>2253</v>
      </c>
      <c r="O318" s="39" t="s">
        <v>18</v>
      </c>
      <c r="P318" s="36" t="str">
        <f t="shared" si="9"/>
        <v>Unknown</v>
      </c>
      <c r="Q318" s="37" t="s">
        <v>19</v>
      </c>
      <c r="R318" s="16" t="s">
        <v>27</v>
      </c>
      <c r="S318" s="33" t="s">
        <v>2253</v>
      </c>
      <c r="T318" s="16"/>
      <c r="V318" s="25" t="s">
        <v>76</v>
      </c>
      <c r="W318" s="16"/>
      <c r="X318" s="25" t="s">
        <v>83</v>
      </c>
      <c r="Y318" s="16"/>
      <c r="Z318" s="16"/>
    </row>
    <row r="319" spans="1:26" s="7" customFormat="1" x14ac:dyDescent="0.25">
      <c r="A319" s="32" t="s">
        <v>785</v>
      </c>
      <c r="B319" s="16" t="s">
        <v>786</v>
      </c>
      <c r="C319" s="16">
        <v>32543</v>
      </c>
      <c r="D319" s="16">
        <v>136461</v>
      </c>
      <c r="E319" s="33" t="s">
        <v>18</v>
      </c>
      <c r="F319" s="16"/>
      <c r="G319" s="16" t="s">
        <v>71</v>
      </c>
      <c r="H319" s="16" t="s">
        <v>86</v>
      </c>
      <c r="I319" s="34" t="s">
        <v>18</v>
      </c>
      <c r="J319" s="38" t="s">
        <v>18</v>
      </c>
      <c r="K319" s="38" t="s">
        <v>113</v>
      </c>
      <c r="L319" s="38" t="s">
        <v>113</v>
      </c>
      <c r="M319" s="34" t="b">
        <f t="shared" si="8"/>
        <v>0</v>
      </c>
      <c r="N319" s="52" t="s">
        <v>2255</v>
      </c>
      <c r="O319" s="39" t="s">
        <v>18</v>
      </c>
      <c r="P319" s="36" t="str">
        <f t="shared" si="9"/>
        <v>Unknown</v>
      </c>
      <c r="Q319" s="37" t="s">
        <v>19</v>
      </c>
      <c r="R319" s="16" t="s">
        <v>27</v>
      </c>
      <c r="S319" s="16" t="s">
        <v>2321</v>
      </c>
      <c r="T319" s="16" t="s">
        <v>2269</v>
      </c>
      <c r="U319" s="7" t="s">
        <v>2322</v>
      </c>
      <c r="V319" s="25" t="s">
        <v>76</v>
      </c>
      <c r="W319" s="16"/>
      <c r="X319" s="25" t="s">
        <v>83</v>
      </c>
      <c r="Y319" s="16"/>
      <c r="Z319" s="16"/>
    </row>
    <row r="320" spans="1:26" s="7" customFormat="1" x14ac:dyDescent="0.25">
      <c r="A320" s="32" t="s">
        <v>787</v>
      </c>
      <c r="B320" s="16" t="s">
        <v>788</v>
      </c>
      <c r="C320" s="16">
        <v>503330</v>
      </c>
      <c r="D320" s="16">
        <v>159254</v>
      </c>
      <c r="E320" s="33" t="s">
        <v>18</v>
      </c>
      <c r="F320" s="16"/>
      <c r="G320" s="16" t="s">
        <v>71</v>
      </c>
      <c r="H320" s="16" t="s">
        <v>86</v>
      </c>
      <c r="I320" s="34" t="s">
        <v>18</v>
      </c>
      <c r="J320" s="38" t="s">
        <v>18</v>
      </c>
      <c r="K320" s="38" t="s">
        <v>82</v>
      </c>
      <c r="L320" s="38" t="s">
        <v>82</v>
      </c>
      <c r="M320" s="34" t="b">
        <f t="shared" si="8"/>
        <v>0</v>
      </c>
      <c r="N320" s="51" t="s">
        <v>2253</v>
      </c>
      <c r="O320" s="39" t="s">
        <v>18</v>
      </c>
      <c r="P320" s="36" t="str">
        <f t="shared" si="9"/>
        <v>Unknown</v>
      </c>
      <c r="Q320" s="37" t="s">
        <v>19</v>
      </c>
      <c r="R320" s="16" t="s">
        <v>27</v>
      </c>
      <c r="S320" s="33" t="s">
        <v>2253</v>
      </c>
      <c r="T320" s="16"/>
      <c r="V320" s="25" t="s">
        <v>76</v>
      </c>
      <c r="W320" s="16"/>
      <c r="X320" s="25" t="s">
        <v>83</v>
      </c>
      <c r="Y320" s="16"/>
      <c r="Z320" s="16"/>
    </row>
    <row r="321" spans="1:26" s="7" customFormat="1" x14ac:dyDescent="0.25">
      <c r="A321" s="32" t="s">
        <v>789</v>
      </c>
      <c r="B321" s="16" t="s">
        <v>790</v>
      </c>
      <c r="C321" s="16">
        <v>37830</v>
      </c>
      <c r="D321" s="16">
        <v>143677</v>
      </c>
      <c r="E321" s="33" t="s">
        <v>18</v>
      </c>
      <c r="F321" s="16"/>
      <c r="G321" s="16" t="s">
        <v>71</v>
      </c>
      <c r="H321" s="16" t="s">
        <v>86</v>
      </c>
      <c r="I321" s="34" t="s">
        <v>18</v>
      </c>
      <c r="J321" s="38" t="s">
        <v>18</v>
      </c>
      <c r="K321" s="38" t="s">
        <v>75</v>
      </c>
      <c r="L321" s="38" t="s">
        <v>75</v>
      </c>
      <c r="M321" s="34" t="b">
        <f t="shared" si="8"/>
        <v>0</v>
      </c>
      <c r="N321" s="51" t="s">
        <v>2253</v>
      </c>
      <c r="O321" s="39" t="s">
        <v>18</v>
      </c>
      <c r="P321" s="36" t="str">
        <f t="shared" si="9"/>
        <v>Unknown</v>
      </c>
      <c r="Q321" s="37" t="s">
        <v>19</v>
      </c>
      <c r="R321" s="16" t="s">
        <v>27</v>
      </c>
      <c r="S321" s="33" t="s">
        <v>2253</v>
      </c>
      <c r="T321" s="16"/>
      <c r="V321" s="25" t="s">
        <v>76</v>
      </c>
      <c r="W321" s="16"/>
      <c r="X321" s="25" t="s">
        <v>83</v>
      </c>
      <c r="Y321" s="16"/>
      <c r="Z321" s="16"/>
    </row>
    <row r="322" spans="1:26" s="7" customFormat="1" x14ac:dyDescent="0.25">
      <c r="A322" s="32" t="s">
        <v>791</v>
      </c>
      <c r="B322" s="16" t="s">
        <v>792</v>
      </c>
      <c r="C322" s="16">
        <v>25856</v>
      </c>
      <c r="D322" s="16">
        <v>123914</v>
      </c>
      <c r="E322" s="33" t="s">
        <v>18</v>
      </c>
      <c r="F322" s="16"/>
      <c r="G322" s="16" t="s">
        <v>71</v>
      </c>
      <c r="H322" s="16" t="s">
        <v>86</v>
      </c>
      <c r="I322" s="34" t="s">
        <v>18</v>
      </c>
      <c r="J322" s="38" t="s">
        <v>18</v>
      </c>
      <c r="K322" s="38" t="s">
        <v>75</v>
      </c>
      <c r="L322" s="38" t="s">
        <v>75</v>
      </c>
      <c r="M322" s="34" t="b">
        <f t="shared" si="8"/>
        <v>0</v>
      </c>
      <c r="N322" s="51" t="s">
        <v>2253</v>
      </c>
      <c r="O322" s="39" t="s">
        <v>18</v>
      </c>
      <c r="P322" s="36" t="str">
        <f t="shared" si="9"/>
        <v>Unknown</v>
      </c>
      <c r="Q322" s="37" t="s">
        <v>19</v>
      </c>
      <c r="R322" s="16" t="s">
        <v>27</v>
      </c>
      <c r="S322" s="33" t="s">
        <v>2253</v>
      </c>
      <c r="T322" s="16"/>
      <c r="V322" s="25" t="s">
        <v>76</v>
      </c>
      <c r="W322" s="16"/>
      <c r="X322" s="25" t="s">
        <v>83</v>
      </c>
      <c r="Y322" s="16"/>
      <c r="Z322" s="16"/>
    </row>
    <row r="323" spans="1:26" s="7" customFormat="1" x14ac:dyDescent="0.25">
      <c r="A323" s="32" t="s">
        <v>793</v>
      </c>
      <c r="B323" s="16" t="s">
        <v>794</v>
      </c>
      <c r="C323" s="16">
        <v>25881</v>
      </c>
      <c r="D323" s="16">
        <v>124611</v>
      </c>
      <c r="E323" s="33" t="s">
        <v>18</v>
      </c>
      <c r="F323" s="16"/>
      <c r="G323" s="16" t="s">
        <v>71</v>
      </c>
      <c r="H323" s="16" t="s">
        <v>81</v>
      </c>
      <c r="I323" s="34" t="s">
        <v>18</v>
      </c>
      <c r="J323" s="38" t="s">
        <v>18</v>
      </c>
      <c r="K323" s="38" t="s">
        <v>75</v>
      </c>
      <c r="L323" s="38" t="s">
        <v>75</v>
      </c>
      <c r="M323" s="34" t="b">
        <f t="shared" ref="M323:M386" si="10">NOT(L323=K323)</f>
        <v>0</v>
      </c>
      <c r="N323" s="51" t="s">
        <v>2253</v>
      </c>
      <c r="O323" s="39" t="s">
        <v>18</v>
      </c>
      <c r="P323" s="36" t="str">
        <f t="shared" si="9"/>
        <v>Unknown</v>
      </c>
      <c r="Q323" s="37" t="s">
        <v>19</v>
      </c>
      <c r="R323" s="16" t="s">
        <v>27</v>
      </c>
      <c r="S323" s="33" t="s">
        <v>2253</v>
      </c>
      <c r="T323" s="16"/>
      <c r="V323" s="25" t="s">
        <v>76</v>
      </c>
      <c r="W323" s="16"/>
      <c r="X323" s="25" t="s">
        <v>83</v>
      </c>
      <c r="Y323" s="16"/>
      <c r="Z323" s="16"/>
    </row>
    <row r="324" spans="1:26" s="7" customFormat="1" x14ac:dyDescent="0.25">
      <c r="A324" s="32" t="s">
        <v>795</v>
      </c>
      <c r="B324" s="16" t="s">
        <v>796</v>
      </c>
      <c r="C324" s="16">
        <v>503344</v>
      </c>
      <c r="D324" s="16">
        <v>159283</v>
      </c>
      <c r="E324" s="33" t="s">
        <v>18</v>
      </c>
      <c r="F324" s="16"/>
      <c r="G324" s="16" t="s">
        <v>71</v>
      </c>
      <c r="H324" s="16" t="s">
        <v>81</v>
      </c>
      <c r="I324" s="34" t="s">
        <v>18</v>
      </c>
      <c r="J324" s="38" t="s">
        <v>18</v>
      </c>
      <c r="K324" s="38" t="s">
        <v>75</v>
      </c>
      <c r="L324" s="38" t="s">
        <v>75</v>
      </c>
      <c r="M324" s="34" t="b">
        <f t="shared" si="10"/>
        <v>0</v>
      </c>
      <c r="N324" s="51" t="s">
        <v>2253</v>
      </c>
      <c r="O324" s="39" t="s">
        <v>18</v>
      </c>
      <c r="P324" s="36" t="str">
        <f t="shared" si="9"/>
        <v>Unknown</v>
      </c>
      <c r="Q324" s="37" t="s">
        <v>19</v>
      </c>
      <c r="R324" s="16" t="s">
        <v>27</v>
      </c>
      <c r="S324" s="33" t="s">
        <v>2253</v>
      </c>
      <c r="T324" s="16"/>
      <c r="V324" s="25" t="s">
        <v>76</v>
      </c>
      <c r="W324" s="16"/>
      <c r="X324" s="25" t="s">
        <v>83</v>
      </c>
      <c r="Y324" s="16"/>
      <c r="Z324" s="16"/>
    </row>
    <row r="325" spans="1:26" s="7" customFormat="1" x14ac:dyDescent="0.25">
      <c r="A325" s="32" t="s">
        <v>797</v>
      </c>
      <c r="B325" s="16" t="s">
        <v>798</v>
      </c>
      <c r="C325" s="16">
        <v>32548</v>
      </c>
      <c r="D325" s="16">
        <v>136466</v>
      </c>
      <c r="E325" s="33" t="s">
        <v>18</v>
      </c>
      <c r="F325" s="16"/>
      <c r="G325" s="16" t="s">
        <v>71</v>
      </c>
      <c r="H325" s="16" t="s">
        <v>81</v>
      </c>
      <c r="I325" s="34" t="s">
        <v>18</v>
      </c>
      <c r="J325" s="38" t="s">
        <v>18</v>
      </c>
      <c r="K325" s="38" t="s">
        <v>113</v>
      </c>
      <c r="L325" s="38" t="s">
        <v>113</v>
      </c>
      <c r="M325" s="34" t="b">
        <f t="shared" si="10"/>
        <v>0</v>
      </c>
      <c r="N325" s="51" t="s">
        <v>2253</v>
      </c>
      <c r="O325" s="39" t="s">
        <v>18</v>
      </c>
      <c r="P325" s="36" t="str">
        <f t="shared" si="9"/>
        <v>Unknown</v>
      </c>
      <c r="Q325" s="37" t="s">
        <v>19</v>
      </c>
      <c r="R325" s="16" t="s">
        <v>27</v>
      </c>
      <c r="S325" s="33" t="s">
        <v>2253</v>
      </c>
      <c r="T325" s="16"/>
      <c r="V325" s="25" t="s">
        <v>76</v>
      </c>
      <c r="W325" s="16"/>
      <c r="X325" s="25" t="s">
        <v>83</v>
      </c>
      <c r="Y325" s="16"/>
      <c r="Z325" s="16"/>
    </row>
    <row r="326" spans="1:26" s="7" customFormat="1" x14ac:dyDescent="0.25">
      <c r="A326" s="32" t="s">
        <v>799</v>
      </c>
      <c r="B326" s="16" t="s">
        <v>800</v>
      </c>
      <c r="C326" s="16">
        <v>823092</v>
      </c>
      <c r="D326" s="16">
        <v>848892</v>
      </c>
      <c r="E326" s="33" t="s">
        <v>18</v>
      </c>
      <c r="F326" s="16"/>
      <c r="G326" s="16" t="s">
        <v>71</v>
      </c>
      <c r="H326" s="16" t="s">
        <v>72</v>
      </c>
      <c r="I326" s="34" t="s">
        <v>106</v>
      </c>
      <c r="J326" s="38" t="s">
        <v>18</v>
      </c>
      <c r="K326" s="38" t="s">
        <v>75</v>
      </c>
      <c r="L326" s="38" t="s">
        <v>75</v>
      </c>
      <c r="M326" s="34" t="b">
        <f t="shared" si="10"/>
        <v>0</v>
      </c>
      <c r="N326" s="51" t="s">
        <v>2253</v>
      </c>
      <c r="O326" s="39" t="s">
        <v>18</v>
      </c>
      <c r="P326" s="36" t="str">
        <f t="shared" si="9"/>
        <v>Unknown</v>
      </c>
      <c r="Q326" s="37" t="s">
        <v>19</v>
      </c>
      <c r="R326" s="16" t="s">
        <v>27</v>
      </c>
      <c r="S326" s="33" t="s">
        <v>2253</v>
      </c>
      <c r="T326" s="16"/>
      <c r="V326" s="25" t="s">
        <v>76</v>
      </c>
      <c r="W326" s="16"/>
      <c r="X326" s="25" t="s">
        <v>83</v>
      </c>
      <c r="Y326" s="16"/>
      <c r="Z326" s="16"/>
    </row>
    <row r="327" spans="1:26" s="7" customFormat="1" x14ac:dyDescent="0.25">
      <c r="A327" s="32" t="s">
        <v>801</v>
      </c>
      <c r="B327" s="16" t="s">
        <v>802</v>
      </c>
      <c r="C327" s="16">
        <v>22954</v>
      </c>
      <c r="D327" s="16">
        <v>123283</v>
      </c>
      <c r="E327" s="33" t="s">
        <v>18</v>
      </c>
      <c r="F327" s="16"/>
      <c r="G327" s="16" t="s">
        <v>71</v>
      </c>
      <c r="H327" s="16" t="s">
        <v>86</v>
      </c>
      <c r="I327" s="34" t="s">
        <v>18</v>
      </c>
      <c r="J327" s="38" t="s">
        <v>18</v>
      </c>
      <c r="K327" s="38" t="s">
        <v>75</v>
      </c>
      <c r="L327" s="38" t="s">
        <v>75</v>
      </c>
      <c r="M327" s="34" t="b">
        <f t="shared" si="10"/>
        <v>0</v>
      </c>
      <c r="N327" s="51" t="s">
        <v>2253</v>
      </c>
      <c r="O327" s="39" t="s">
        <v>18</v>
      </c>
      <c r="P327" s="36" t="str">
        <f t="shared" ref="P327:P391" si="11">IF(O327="NA","Unknown",IF(O327=0,"No habitat",IF(O327&lt;=10,"Low",IF(O327&lt;=30,"Moderate",IF(O327&gt;30,"High","Error")))))</f>
        <v>Unknown</v>
      </c>
      <c r="Q327" s="37" t="s">
        <v>19</v>
      </c>
      <c r="R327" s="16" t="s">
        <v>27</v>
      </c>
      <c r="S327" s="33" t="s">
        <v>2253</v>
      </c>
      <c r="T327" s="16"/>
      <c r="V327" s="25" t="s">
        <v>76</v>
      </c>
      <c r="W327" s="16"/>
      <c r="X327" s="25" t="s">
        <v>83</v>
      </c>
      <c r="Y327" s="16"/>
      <c r="Z327" s="16"/>
    </row>
    <row r="328" spans="1:26" s="7" customFormat="1" x14ac:dyDescent="0.25">
      <c r="A328" s="26" t="s">
        <v>803</v>
      </c>
      <c r="B328" s="12" t="s">
        <v>804</v>
      </c>
      <c r="C328" s="12">
        <v>515765</v>
      </c>
      <c r="D328" s="12">
        <v>184665</v>
      </c>
      <c r="E328" s="14" t="s">
        <v>183</v>
      </c>
      <c r="F328" s="14" t="s">
        <v>184</v>
      </c>
      <c r="G328" s="12" t="s">
        <v>71</v>
      </c>
      <c r="H328" s="12" t="s">
        <v>72</v>
      </c>
      <c r="I328" t="s">
        <v>106</v>
      </c>
      <c r="J328" t="s">
        <v>107</v>
      </c>
      <c r="K328" t="s">
        <v>185</v>
      </c>
      <c r="L328" s="34" t="str">
        <f>VLOOKUP(A328,IPPT_Results,7,FALSE)</f>
        <v>Within the Project Scope</v>
      </c>
      <c r="M328" s="34" t="b">
        <f t="shared" si="10"/>
        <v>0</v>
      </c>
      <c r="N328" s="51" t="s">
        <v>2253</v>
      </c>
      <c r="O328" s="1">
        <v>1</v>
      </c>
      <c r="P328" s="27" t="str">
        <f t="shared" si="11"/>
        <v>Low</v>
      </c>
      <c r="Q328" s="13" t="s">
        <v>83</v>
      </c>
      <c r="R328" s="15" t="s">
        <v>29</v>
      </c>
      <c r="S328" s="33" t="s">
        <v>2253</v>
      </c>
      <c r="T328" s="14"/>
      <c r="V328" s="13" t="s">
        <v>186</v>
      </c>
      <c r="W328" s="16" t="s">
        <v>213</v>
      </c>
      <c r="X328" s="25" t="s">
        <v>19</v>
      </c>
      <c r="Y328" s="15" t="s">
        <v>805</v>
      </c>
      <c r="Z328" s="14"/>
    </row>
    <row r="329" spans="1:26" s="7" customFormat="1" x14ac:dyDescent="0.25">
      <c r="A329" s="32" t="s">
        <v>806</v>
      </c>
      <c r="B329" s="16" t="s">
        <v>807</v>
      </c>
      <c r="C329" s="16">
        <v>22965</v>
      </c>
      <c r="D329" s="16">
        <v>123295</v>
      </c>
      <c r="E329" s="33" t="s">
        <v>18</v>
      </c>
      <c r="F329" s="16"/>
      <c r="G329" s="16" t="s">
        <v>71</v>
      </c>
      <c r="H329" s="16" t="s">
        <v>86</v>
      </c>
      <c r="I329" s="34" t="s">
        <v>18</v>
      </c>
      <c r="J329" s="38" t="s">
        <v>18</v>
      </c>
      <c r="K329" s="38" t="s">
        <v>75</v>
      </c>
      <c r="L329" s="38" t="s">
        <v>75</v>
      </c>
      <c r="M329" s="34" t="b">
        <f t="shared" si="10"/>
        <v>0</v>
      </c>
      <c r="N329" s="51" t="s">
        <v>2253</v>
      </c>
      <c r="O329" s="39" t="s">
        <v>18</v>
      </c>
      <c r="P329" s="36" t="str">
        <f t="shared" si="11"/>
        <v>Unknown</v>
      </c>
      <c r="Q329" s="37" t="s">
        <v>19</v>
      </c>
      <c r="R329" s="16" t="s">
        <v>27</v>
      </c>
      <c r="S329" s="33" t="s">
        <v>2253</v>
      </c>
      <c r="T329" s="16"/>
      <c r="V329" s="25" t="s">
        <v>76</v>
      </c>
      <c r="W329" s="16"/>
      <c r="X329" s="25" t="s">
        <v>83</v>
      </c>
      <c r="Y329" s="16"/>
      <c r="Z329" s="16"/>
    </row>
    <row r="330" spans="1:26" s="7" customFormat="1" x14ac:dyDescent="0.25">
      <c r="A330" s="32" t="s">
        <v>808</v>
      </c>
      <c r="B330" s="16" t="s">
        <v>809</v>
      </c>
      <c r="C330" s="16">
        <v>503379</v>
      </c>
      <c r="D330" s="16">
        <v>160462</v>
      </c>
      <c r="E330" s="33" t="s">
        <v>18</v>
      </c>
      <c r="F330" s="16"/>
      <c r="G330" s="16" t="s">
        <v>71</v>
      </c>
      <c r="H330" s="16" t="s">
        <v>72</v>
      </c>
      <c r="I330" s="34" t="s">
        <v>73</v>
      </c>
      <c r="J330" s="34" t="s">
        <v>74</v>
      </c>
      <c r="K330" s="34" t="s">
        <v>75</v>
      </c>
      <c r="L330" s="34" t="s">
        <v>75</v>
      </c>
      <c r="M330" s="34" t="b">
        <f t="shared" si="10"/>
        <v>0</v>
      </c>
      <c r="N330" s="51" t="s">
        <v>2253</v>
      </c>
      <c r="O330" s="35">
        <v>1</v>
      </c>
      <c r="P330" s="36" t="str">
        <f t="shared" si="11"/>
        <v>Low</v>
      </c>
      <c r="Q330" s="37" t="s">
        <v>19</v>
      </c>
      <c r="R330" s="16" t="s">
        <v>439</v>
      </c>
      <c r="S330" s="33" t="s">
        <v>2253</v>
      </c>
      <c r="T330" s="16"/>
      <c r="V330" s="25" t="s">
        <v>76</v>
      </c>
      <c r="W330" s="16" t="s">
        <v>77</v>
      </c>
      <c r="X330" s="25" t="s">
        <v>83</v>
      </c>
      <c r="Y330" s="42" t="s">
        <v>767</v>
      </c>
      <c r="Z330" s="16"/>
    </row>
    <row r="331" spans="1:26" s="7" customFormat="1" x14ac:dyDescent="0.25">
      <c r="A331" s="32" t="s">
        <v>810</v>
      </c>
      <c r="B331" s="16" t="s">
        <v>811</v>
      </c>
      <c r="C331" s="16">
        <v>22974</v>
      </c>
      <c r="D331" s="16">
        <v>123305</v>
      </c>
      <c r="E331" s="33" t="s">
        <v>18</v>
      </c>
      <c r="F331" s="16"/>
      <c r="G331" s="16" t="s">
        <v>71</v>
      </c>
      <c r="H331" s="16" t="s">
        <v>86</v>
      </c>
      <c r="I331" s="34" t="s">
        <v>18</v>
      </c>
      <c r="J331" s="38" t="s">
        <v>18</v>
      </c>
      <c r="K331" s="38" t="s">
        <v>75</v>
      </c>
      <c r="L331" s="38" t="s">
        <v>75</v>
      </c>
      <c r="M331" s="34" t="b">
        <f t="shared" si="10"/>
        <v>0</v>
      </c>
      <c r="N331" s="51" t="s">
        <v>2253</v>
      </c>
      <c r="O331" s="35">
        <v>0</v>
      </c>
      <c r="P331" s="36" t="str">
        <f t="shared" si="11"/>
        <v>No habitat</v>
      </c>
      <c r="Q331" s="37" t="s">
        <v>19</v>
      </c>
      <c r="R331" s="16" t="s">
        <v>89</v>
      </c>
      <c r="S331" s="33" t="s">
        <v>2253</v>
      </c>
      <c r="T331" s="16"/>
      <c r="V331" s="25" t="s">
        <v>76</v>
      </c>
      <c r="W331" s="16"/>
      <c r="X331" s="25" t="s">
        <v>83</v>
      </c>
      <c r="Y331" s="16"/>
      <c r="Z331" s="16"/>
    </row>
    <row r="332" spans="1:26" s="7" customFormat="1" x14ac:dyDescent="0.25">
      <c r="A332" s="32" t="s">
        <v>812</v>
      </c>
      <c r="B332" s="16" t="s">
        <v>813</v>
      </c>
      <c r="C332" s="16">
        <v>22978</v>
      </c>
      <c r="D332" s="16">
        <v>123309</v>
      </c>
      <c r="E332" s="33" t="s">
        <v>18</v>
      </c>
      <c r="F332" s="16"/>
      <c r="G332" s="16" t="s">
        <v>71</v>
      </c>
      <c r="H332" s="16" t="s">
        <v>86</v>
      </c>
      <c r="I332" s="34" t="s">
        <v>18</v>
      </c>
      <c r="J332" s="38" t="s">
        <v>18</v>
      </c>
      <c r="K332" s="38" t="s">
        <v>82</v>
      </c>
      <c r="L332" s="38" t="s">
        <v>82</v>
      </c>
      <c r="M332" s="34" t="b">
        <f t="shared" si="10"/>
        <v>0</v>
      </c>
      <c r="N332" s="51" t="s">
        <v>2253</v>
      </c>
      <c r="O332" s="39" t="s">
        <v>18</v>
      </c>
      <c r="P332" s="36" t="str">
        <f t="shared" si="11"/>
        <v>Unknown</v>
      </c>
      <c r="Q332" s="37" t="s">
        <v>19</v>
      </c>
      <c r="R332" s="16" t="s">
        <v>27</v>
      </c>
      <c r="S332" s="33" t="s">
        <v>2253</v>
      </c>
      <c r="T332" s="16"/>
      <c r="V332" s="25" t="s">
        <v>76</v>
      </c>
      <c r="W332" s="16"/>
      <c r="X332" s="25" t="s">
        <v>83</v>
      </c>
      <c r="Y332" s="16"/>
      <c r="Z332" s="16"/>
    </row>
    <row r="333" spans="1:26" s="7" customFormat="1" x14ac:dyDescent="0.25">
      <c r="A333" s="26" t="s">
        <v>814</v>
      </c>
      <c r="B333" s="12" t="s">
        <v>815</v>
      </c>
      <c r="C333" s="12">
        <v>37903</v>
      </c>
      <c r="D333" s="12">
        <v>143758</v>
      </c>
      <c r="E333" s="14" t="s">
        <v>183</v>
      </c>
      <c r="F333" s="14" t="s">
        <v>184</v>
      </c>
      <c r="G333" s="12" t="s">
        <v>71</v>
      </c>
      <c r="H333" s="12" t="s">
        <v>72</v>
      </c>
      <c r="I333" t="s">
        <v>106</v>
      </c>
      <c r="J333" t="s">
        <v>107</v>
      </c>
      <c r="K333" t="s">
        <v>185</v>
      </c>
      <c r="L333" s="34" t="str">
        <f>VLOOKUP(A333,IPPT_Results,7,FALSE)</f>
        <v>Within the Project Scope</v>
      </c>
      <c r="M333" s="34" t="b">
        <f t="shared" si="10"/>
        <v>0</v>
      </c>
      <c r="N333" s="51" t="s">
        <v>2253</v>
      </c>
      <c r="O333" s="1">
        <v>98</v>
      </c>
      <c r="P333" s="27" t="str">
        <f t="shared" si="11"/>
        <v>High</v>
      </c>
      <c r="Q333" s="13" t="s">
        <v>19</v>
      </c>
      <c r="R333" s="15" t="s">
        <v>366</v>
      </c>
      <c r="S333" s="33" t="s">
        <v>2253</v>
      </c>
      <c r="T333" s="15"/>
      <c r="V333" s="13" t="s">
        <v>186</v>
      </c>
      <c r="W333" s="16" t="s">
        <v>213</v>
      </c>
      <c r="X333" s="25" t="s">
        <v>19</v>
      </c>
      <c r="Y333" s="15"/>
      <c r="Z333" s="15"/>
    </row>
    <row r="334" spans="1:26" s="7" customFormat="1" x14ac:dyDescent="0.25">
      <c r="A334" s="32" t="s">
        <v>816</v>
      </c>
      <c r="B334" s="16" t="s">
        <v>817</v>
      </c>
      <c r="C334" s="16">
        <v>29673</v>
      </c>
      <c r="D334" s="16">
        <v>134820</v>
      </c>
      <c r="E334" s="33" t="s">
        <v>18</v>
      </c>
      <c r="F334" s="16"/>
      <c r="G334" s="16" t="s">
        <v>71</v>
      </c>
      <c r="H334" s="16" t="s">
        <v>81</v>
      </c>
      <c r="I334" s="34" t="s">
        <v>18</v>
      </c>
      <c r="J334" s="38" t="s">
        <v>18</v>
      </c>
      <c r="K334" s="38" t="s">
        <v>82</v>
      </c>
      <c r="L334" s="38" t="s">
        <v>82</v>
      </c>
      <c r="M334" s="34" t="b">
        <f t="shared" si="10"/>
        <v>0</v>
      </c>
      <c r="N334" s="51" t="s">
        <v>2253</v>
      </c>
      <c r="O334" s="39" t="s">
        <v>18</v>
      </c>
      <c r="P334" s="36" t="str">
        <f t="shared" si="11"/>
        <v>Unknown</v>
      </c>
      <c r="Q334" s="37" t="s">
        <v>19</v>
      </c>
      <c r="R334" s="16" t="s">
        <v>27</v>
      </c>
      <c r="S334" s="33" t="s">
        <v>2253</v>
      </c>
      <c r="T334" s="16"/>
      <c r="V334" s="25" t="s">
        <v>76</v>
      </c>
      <c r="W334" s="16"/>
      <c r="X334" s="25" t="s">
        <v>83</v>
      </c>
      <c r="Y334" s="16"/>
      <c r="Z334" s="16"/>
    </row>
    <row r="335" spans="1:26" s="7" customFormat="1" x14ac:dyDescent="0.25">
      <c r="A335" s="32" t="s">
        <v>818</v>
      </c>
      <c r="B335" s="16" t="s">
        <v>819</v>
      </c>
      <c r="C335" s="16">
        <v>503440</v>
      </c>
      <c r="D335" s="16">
        <v>161564</v>
      </c>
      <c r="E335" s="33" t="s">
        <v>18</v>
      </c>
      <c r="F335" s="16"/>
      <c r="G335" s="16" t="s">
        <v>71</v>
      </c>
      <c r="H335" s="16" t="s">
        <v>86</v>
      </c>
      <c r="I335" s="34" t="s">
        <v>18</v>
      </c>
      <c r="J335" s="38" t="s">
        <v>18</v>
      </c>
      <c r="K335" s="38" t="s">
        <v>82</v>
      </c>
      <c r="L335" s="38" t="s">
        <v>82</v>
      </c>
      <c r="M335" s="34" t="b">
        <f t="shared" si="10"/>
        <v>0</v>
      </c>
      <c r="N335" s="51" t="s">
        <v>2253</v>
      </c>
      <c r="O335" s="39" t="s">
        <v>18</v>
      </c>
      <c r="P335" s="36" t="str">
        <f t="shared" si="11"/>
        <v>Unknown</v>
      </c>
      <c r="Q335" s="37" t="s">
        <v>19</v>
      </c>
      <c r="R335" s="16" t="s">
        <v>27</v>
      </c>
      <c r="S335" s="33" t="s">
        <v>2253</v>
      </c>
      <c r="T335" s="16"/>
      <c r="V335" s="25" t="s">
        <v>76</v>
      </c>
      <c r="W335" s="16"/>
      <c r="X335" s="25" t="s">
        <v>83</v>
      </c>
      <c r="Y335" s="16"/>
      <c r="Z335" s="16"/>
    </row>
    <row r="336" spans="1:26" s="7" customFormat="1" x14ac:dyDescent="0.25">
      <c r="A336" s="32" t="s">
        <v>820</v>
      </c>
      <c r="B336" s="16" t="s">
        <v>821</v>
      </c>
      <c r="C336" s="16">
        <v>32977</v>
      </c>
      <c r="D336" s="16">
        <v>129732</v>
      </c>
      <c r="E336" s="33" t="s">
        <v>18</v>
      </c>
      <c r="F336" s="16"/>
      <c r="G336" s="16" t="s">
        <v>71</v>
      </c>
      <c r="H336" s="16" t="s">
        <v>86</v>
      </c>
      <c r="I336" s="34" t="s">
        <v>18</v>
      </c>
      <c r="J336" s="38" t="s">
        <v>18</v>
      </c>
      <c r="K336" s="38" t="s">
        <v>82</v>
      </c>
      <c r="L336" s="38" t="s">
        <v>82</v>
      </c>
      <c r="M336" s="34" t="b">
        <f t="shared" si="10"/>
        <v>0</v>
      </c>
      <c r="N336" s="51" t="s">
        <v>2253</v>
      </c>
      <c r="O336" s="39" t="s">
        <v>18</v>
      </c>
      <c r="P336" s="36" t="str">
        <f t="shared" si="11"/>
        <v>Unknown</v>
      </c>
      <c r="Q336" s="37" t="s">
        <v>19</v>
      </c>
      <c r="R336" s="16" t="s">
        <v>27</v>
      </c>
      <c r="S336" s="33" t="s">
        <v>2253</v>
      </c>
      <c r="T336" s="16"/>
      <c r="V336" s="25" t="s">
        <v>76</v>
      </c>
      <c r="W336" s="16"/>
      <c r="X336" s="25" t="s">
        <v>83</v>
      </c>
      <c r="Y336" s="16"/>
      <c r="Z336" s="16"/>
    </row>
    <row r="337" spans="1:26" s="7" customFormat="1" x14ac:dyDescent="0.25">
      <c r="A337" s="32" t="s">
        <v>822</v>
      </c>
      <c r="B337" s="16" t="s">
        <v>823</v>
      </c>
      <c r="C337" s="16">
        <v>32980</v>
      </c>
      <c r="D337" s="16">
        <v>129736</v>
      </c>
      <c r="E337" s="33" t="s">
        <v>18</v>
      </c>
      <c r="F337" s="16"/>
      <c r="G337" s="16" t="s">
        <v>71</v>
      </c>
      <c r="H337" s="16" t="s">
        <v>86</v>
      </c>
      <c r="I337" s="34" t="s">
        <v>18</v>
      </c>
      <c r="J337" s="38" t="s">
        <v>18</v>
      </c>
      <c r="K337" s="38" t="s">
        <v>82</v>
      </c>
      <c r="L337" s="34" t="str">
        <f>VLOOKUP(A337,IPPT_Results,7,FALSE)</f>
        <v>&lt;10 miles (&lt;16 km)</v>
      </c>
      <c r="M337" s="34" t="b">
        <f t="shared" si="10"/>
        <v>1</v>
      </c>
      <c r="N337" s="52" t="s">
        <v>2255</v>
      </c>
      <c r="O337" s="35">
        <v>6</v>
      </c>
      <c r="P337" s="36" t="str">
        <f t="shared" si="11"/>
        <v>Low</v>
      </c>
      <c r="Q337" s="37" t="s">
        <v>19</v>
      </c>
      <c r="R337" s="16" t="s">
        <v>89</v>
      </c>
      <c r="S337" s="16" t="s">
        <v>2258</v>
      </c>
      <c r="T337" s="16" t="s">
        <v>2278</v>
      </c>
      <c r="U337" s="7" t="s">
        <v>2420</v>
      </c>
      <c r="V337" s="25" t="s">
        <v>76</v>
      </c>
      <c r="W337" s="16"/>
      <c r="X337" s="25" t="s">
        <v>19</v>
      </c>
      <c r="Y337" s="16"/>
      <c r="Z337" s="16"/>
    </row>
    <row r="338" spans="1:26" s="7" customFormat="1" x14ac:dyDescent="0.25">
      <c r="A338" s="32" t="s">
        <v>824</v>
      </c>
      <c r="B338" s="16" t="s">
        <v>825</v>
      </c>
      <c r="C338" s="16">
        <v>503455</v>
      </c>
      <c r="D338" s="16">
        <v>161595</v>
      </c>
      <c r="E338" s="33" t="s">
        <v>18</v>
      </c>
      <c r="F338" s="16"/>
      <c r="G338" s="16" t="s">
        <v>71</v>
      </c>
      <c r="H338" s="16" t="s">
        <v>81</v>
      </c>
      <c r="I338" s="34" t="s">
        <v>18</v>
      </c>
      <c r="J338" s="38" t="s">
        <v>18</v>
      </c>
      <c r="K338" s="38" t="s">
        <v>82</v>
      </c>
      <c r="L338" s="38" t="s">
        <v>82</v>
      </c>
      <c r="M338" s="34" t="b">
        <f t="shared" si="10"/>
        <v>0</v>
      </c>
      <c r="N338" s="51" t="s">
        <v>2253</v>
      </c>
      <c r="O338" s="39" t="s">
        <v>18</v>
      </c>
      <c r="P338" s="36" t="str">
        <f t="shared" si="11"/>
        <v>Unknown</v>
      </c>
      <c r="Q338" s="37" t="s">
        <v>19</v>
      </c>
      <c r="R338" s="16" t="s">
        <v>27</v>
      </c>
      <c r="S338" s="33" t="s">
        <v>2253</v>
      </c>
      <c r="T338" s="16"/>
      <c r="V338" s="25" t="s">
        <v>76</v>
      </c>
      <c r="W338" s="16"/>
      <c r="X338" s="25" t="s">
        <v>83</v>
      </c>
      <c r="Y338" s="16"/>
      <c r="Z338" s="16"/>
    </row>
    <row r="339" spans="1:26" s="7" customFormat="1" x14ac:dyDescent="0.25">
      <c r="A339" s="32" t="s">
        <v>826</v>
      </c>
      <c r="B339" s="16" t="s">
        <v>827</v>
      </c>
      <c r="C339" s="16">
        <v>503474</v>
      </c>
      <c r="D339" s="16">
        <v>161635</v>
      </c>
      <c r="E339" s="33" t="s">
        <v>18</v>
      </c>
      <c r="F339" s="16"/>
      <c r="G339" s="16" t="s">
        <v>71</v>
      </c>
      <c r="H339" s="16" t="s">
        <v>86</v>
      </c>
      <c r="I339" s="34" t="s">
        <v>18</v>
      </c>
      <c r="J339" s="38" t="s">
        <v>18</v>
      </c>
      <c r="K339" s="38" t="s">
        <v>124</v>
      </c>
      <c r="L339" s="38" t="s">
        <v>124</v>
      </c>
      <c r="M339" s="34" t="b">
        <f t="shared" si="10"/>
        <v>0</v>
      </c>
      <c r="N339" s="52" t="s">
        <v>2255</v>
      </c>
      <c r="O339" s="35">
        <v>33</v>
      </c>
      <c r="P339" s="36" t="str">
        <f t="shared" si="11"/>
        <v>High</v>
      </c>
      <c r="Q339" s="37" t="s">
        <v>19</v>
      </c>
      <c r="R339" s="16" t="s">
        <v>439</v>
      </c>
      <c r="S339" s="16" t="s">
        <v>2416</v>
      </c>
      <c r="T339" s="16" t="s">
        <v>2268</v>
      </c>
      <c r="U339" s="7" t="s">
        <v>2417</v>
      </c>
      <c r="V339" s="25" t="s">
        <v>76</v>
      </c>
      <c r="W339" s="16"/>
      <c r="X339" s="25" t="s">
        <v>83</v>
      </c>
      <c r="Y339" s="16"/>
      <c r="Z339" s="16"/>
    </row>
    <row r="340" spans="1:26" s="7" customFormat="1" x14ac:dyDescent="0.25">
      <c r="A340" s="26" t="s">
        <v>828</v>
      </c>
      <c r="B340" s="12" t="s">
        <v>829</v>
      </c>
      <c r="C340" s="12">
        <v>524246</v>
      </c>
      <c r="D340" s="12">
        <v>201475</v>
      </c>
      <c r="E340" s="14" t="s">
        <v>183</v>
      </c>
      <c r="F340" s="14" t="s">
        <v>184</v>
      </c>
      <c r="G340" s="12" t="s">
        <v>830</v>
      </c>
      <c r="H340" s="12" t="s">
        <v>72</v>
      </c>
      <c r="I340" t="s">
        <v>73</v>
      </c>
      <c r="J340" t="s">
        <v>107</v>
      </c>
      <c r="K340" t="s">
        <v>185</v>
      </c>
      <c r="L340" s="34" t="str">
        <f>VLOOKUP(A340,IPPT_Results,7,FALSE)</f>
        <v>Within the Project Scope</v>
      </c>
      <c r="M340" s="34" t="b">
        <f t="shared" si="10"/>
        <v>0</v>
      </c>
      <c r="N340" s="51" t="s">
        <v>2253</v>
      </c>
      <c r="O340" s="17" t="s">
        <v>18</v>
      </c>
      <c r="P340" s="27" t="str">
        <f t="shared" si="11"/>
        <v>Unknown</v>
      </c>
      <c r="Q340" s="13" t="s">
        <v>19</v>
      </c>
      <c r="R340" s="15" t="s">
        <v>366</v>
      </c>
      <c r="S340" s="33" t="s">
        <v>2253</v>
      </c>
      <c r="T340" s="14"/>
      <c r="V340" s="13" t="s">
        <v>186</v>
      </c>
      <c r="W340" s="16" t="s">
        <v>213</v>
      </c>
      <c r="X340" s="25" t="s">
        <v>19</v>
      </c>
      <c r="Y340" s="15" t="s">
        <v>831</v>
      </c>
      <c r="Z340" s="14"/>
    </row>
    <row r="341" spans="1:26" s="7" customFormat="1" x14ac:dyDescent="0.25">
      <c r="A341" s="32" t="s">
        <v>832</v>
      </c>
      <c r="B341" s="16" t="s">
        <v>833</v>
      </c>
      <c r="C341" s="16">
        <v>33217</v>
      </c>
      <c r="D341" s="16">
        <v>135665</v>
      </c>
      <c r="E341" s="33" t="s">
        <v>18</v>
      </c>
      <c r="F341" s="16"/>
      <c r="G341" s="16" t="s">
        <v>71</v>
      </c>
      <c r="H341" s="16" t="s">
        <v>81</v>
      </c>
      <c r="I341" s="34" t="s">
        <v>18</v>
      </c>
      <c r="J341" s="38" t="s">
        <v>18</v>
      </c>
      <c r="K341" s="38" t="s">
        <v>82</v>
      </c>
      <c r="L341" s="38" t="s">
        <v>82</v>
      </c>
      <c r="M341" s="34" t="b">
        <f t="shared" si="10"/>
        <v>0</v>
      </c>
      <c r="N341" s="51" t="s">
        <v>2253</v>
      </c>
      <c r="O341" s="39" t="s">
        <v>18</v>
      </c>
      <c r="P341" s="36" t="str">
        <f t="shared" si="11"/>
        <v>Unknown</v>
      </c>
      <c r="Q341" s="37" t="s">
        <v>19</v>
      </c>
      <c r="R341" s="16" t="s">
        <v>27</v>
      </c>
      <c r="S341" s="33" t="s">
        <v>2253</v>
      </c>
      <c r="T341" s="16"/>
      <c r="V341" s="25" t="s">
        <v>76</v>
      </c>
      <c r="W341" s="16"/>
      <c r="X341" s="25" t="s">
        <v>83</v>
      </c>
      <c r="Y341" s="16"/>
      <c r="Z341" s="16"/>
    </row>
    <row r="342" spans="1:26" s="7" customFormat="1" x14ac:dyDescent="0.25">
      <c r="A342" s="26" t="s">
        <v>834</v>
      </c>
      <c r="B342" s="12" t="s">
        <v>835</v>
      </c>
      <c r="C342" s="12">
        <v>33216</v>
      </c>
      <c r="D342" s="12">
        <v>135664</v>
      </c>
      <c r="E342" s="14" t="s">
        <v>183</v>
      </c>
      <c r="F342" s="14" t="s">
        <v>184</v>
      </c>
      <c r="G342" s="12" t="s">
        <v>71</v>
      </c>
      <c r="H342" s="12" t="s">
        <v>72</v>
      </c>
      <c r="I342" t="s">
        <v>106</v>
      </c>
      <c r="J342" t="s">
        <v>107</v>
      </c>
      <c r="K342" t="s">
        <v>185</v>
      </c>
      <c r="L342" s="34" t="str">
        <f>VLOOKUP(A342,IPPT_Results,7,FALSE)</f>
        <v>Within the Project Scope</v>
      </c>
      <c r="M342" s="34" t="b">
        <f t="shared" si="10"/>
        <v>0</v>
      </c>
      <c r="N342" s="51" t="s">
        <v>2253</v>
      </c>
      <c r="O342" s="1">
        <v>70</v>
      </c>
      <c r="P342" s="27" t="str">
        <f t="shared" si="11"/>
        <v>High</v>
      </c>
      <c r="Q342" s="13" t="s">
        <v>83</v>
      </c>
      <c r="R342" s="15" t="s">
        <v>29</v>
      </c>
      <c r="S342" s="33" t="s">
        <v>2253</v>
      </c>
      <c r="T342" s="14"/>
      <c r="V342" s="13" t="s">
        <v>186</v>
      </c>
      <c r="W342" s="16" t="s">
        <v>213</v>
      </c>
      <c r="X342" s="25" t="s">
        <v>19</v>
      </c>
      <c r="Y342" s="15" t="s">
        <v>836</v>
      </c>
      <c r="Z342" s="14"/>
    </row>
    <row r="343" spans="1:26" s="7" customFormat="1" x14ac:dyDescent="0.25">
      <c r="A343" s="32" t="s">
        <v>837</v>
      </c>
      <c r="B343" s="16" t="s">
        <v>838</v>
      </c>
      <c r="C343" s="16">
        <v>29209</v>
      </c>
      <c r="D343" s="16">
        <v>130186</v>
      </c>
      <c r="E343" s="33" t="s">
        <v>18</v>
      </c>
      <c r="F343" s="16"/>
      <c r="G343" s="16" t="s">
        <v>71</v>
      </c>
      <c r="H343" s="16" t="s">
        <v>81</v>
      </c>
      <c r="I343" s="34" t="s">
        <v>18</v>
      </c>
      <c r="J343" s="38" t="s">
        <v>18</v>
      </c>
      <c r="K343" s="38" t="s">
        <v>82</v>
      </c>
      <c r="L343" s="38" t="s">
        <v>82</v>
      </c>
      <c r="M343" s="34" t="b">
        <f t="shared" si="10"/>
        <v>0</v>
      </c>
      <c r="N343" s="51" t="s">
        <v>2253</v>
      </c>
      <c r="O343" s="39" t="s">
        <v>18</v>
      </c>
      <c r="P343" s="36" t="str">
        <f t="shared" si="11"/>
        <v>Unknown</v>
      </c>
      <c r="Q343" s="37" t="s">
        <v>19</v>
      </c>
      <c r="R343" s="16" t="s">
        <v>27</v>
      </c>
      <c r="S343" s="33" t="s">
        <v>2253</v>
      </c>
      <c r="T343" s="16"/>
      <c r="V343" s="25" t="s">
        <v>76</v>
      </c>
      <c r="W343" s="16"/>
      <c r="X343" s="25" t="s">
        <v>83</v>
      </c>
      <c r="Y343" s="16"/>
      <c r="Z343" s="16"/>
    </row>
    <row r="344" spans="1:26" s="7" customFormat="1" x14ac:dyDescent="0.25">
      <c r="A344" s="32" t="s">
        <v>839</v>
      </c>
      <c r="B344" s="16" t="s">
        <v>840</v>
      </c>
      <c r="C344" s="16">
        <v>29217</v>
      </c>
      <c r="D344" s="16">
        <v>131394</v>
      </c>
      <c r="E344" s="33" t="s">
        <v>18</v>
      </c>
      <c r="F344" s="16"/>
      <c r="G344" s="16" t="s">
        <v>71</v>
      </c>
      <c r="H344" s="16" t="s">
        <v>81</v>
      </c>
      <c r="I344" s="34" t="s">
        <v>18</v>
      </c>
      <c r="J344" s="38" t="s">
        <v>18</v>
      </c>
      <c r="K344" s="38" t="s">
        <v>75</v>
      </c>
      <c r="L344" s="38" t="s">
        <v>75</v>
      </c>
      <c r="M344" s="34" t="b">
        <f t="shared" si="10"/>
        <v>0</v>
      </c>
      <c r="N344" s="51" t="s">
        <v>2253</v>
      </c>
      <c r="O344" s="39" t="s">
        <v>18</v>
      </c>
      <c r="P344" s="36" t="str">
        <f t="shared" si="11"/>
        <v>Unknown</v>
      </c>
      <c r="Q344" s="37" t="s">
        <v>19</v>
      </c>
      <c r="R344" s="16" t="s">
        <v>27</v>
      </c>
      <c r="S344" s="33" t="s">
        <v>2253</v>
      </c>
      <c r="T344" s="16"/>
      <c r="V344" s="25" t="s">
        <v>76</v>
      </c>
      <c r="W344" s="16"/>
      <c r="X344" s="25" t="s">
        <v>83</v>
      </c>
      <c r="Y344" s="16"/>
      <c r="Z344" s="16"/>
    </row>
    <row r="345" spans="1:26" s="7" customFormat="1" x14ac:dyDescent="0.25">
      <c r="A345" s="32" t="s">
        <v>841</v>
      </c>
      <c r="B345" s="16" t="s">
        <v>842</v>
      </c>
      <c r="C345" s="16">
        <v>29226</v>
      </c>
      <c r="D345" s="16">
        <v>131404</v>
      </c>
      <c r="E345" s="33" t="s">
        <v>18</v>
      </c>
      <c r="F345" s="16"/>
      <c r="G345" s="16" t="s">
        <v>71</v>
      </c>
      <c r="H345" s="16" t="s">
        <v>86</v>
      </c>
      <c r="I345" s="34" t="s">
        <v>18</v>
      </c>
      <c r="J345" s="38" t="s">
        <v>18</v>
      </c>
      <c r="K345" s="38" t="s">
        <v>82</v>
      </c>
      <c r="L345" s="38" t="s">
        <v>82</v>
      </c>
      <c r="M345" s="34" t="b">
        <f t="shared" si="10"/>
        <v>0</v>
      </c>
      <c r="N345" s="51" t="s">
        <v>2253</v>
      </c>
      <c r="O345" s="39" t="s">
        <v>18</v>
      </c>
      <c r="P345" s="36" t="str">
        <f t="shared" si="11"/>
        <v>Unknown</v>
      </c>
      <c r="Q345" s="37" t="s">
        <v>19</v>
      </c>
      <c r="R345" s="16" t="s">
        <v>27</v>
      </c>
      <c r="S345" s="33" t="s">
        <v>2253</v>
      </c>
      <c r="T345" s="16"/>
      <c r="V345" s="25" t="s">
        <v>76</v>
      </c>
      <c r="W345" s="16"/>
      <c r="X345" s="25" t="s">
        <v>83</v>
      </c>
      <c r="Y345" s="16"/>
      <c r="Z345" s="16"/>
    </row>
    <row r="346" spans="1:26" s="7" customFormat="1" x14ac:dyDescent="0.25">
      <c r="A346" s="32" t="s">
        <v>843</v>
      </c>
      <c r="B346" s="16" t="s">
        <v>844</v>
      </c>
      <c r="C346" s="16">
        <v>23236</v>
      </c>
      <c r="D346" s="16">
        <v>125062</v>
      </c>
      <c r="E346" s="33" t="s">
        <v>18</v>
      </c>
      <c r="F346" s="16"/>
      <c r="G346" s="16" t="s">
        <v>71</v>
      </c>
      <c r="H346" s="16" t="s">
        <v>86</v>
      </c>
      <c r="I346" s="34" t="s">
        <v>18</v>
      </c>
      <c r="J346" s="38" t="s">
        <v>18</v>
      </c>
      <c r="K346" s="38" t="s">
        <v>75</v>
      </c>
      <c r="L346" s="38" t="s">
        <v>75</v>
      </c>
      <c r="M346" s="34" t="b">
        <f t="shared" si="10"/>
        <v>0</v>
      </c>
      <c r="N346" s="51" t="s">
        <v>2253</v>
      </c>
      <c r="O346" s="39" t="s">
        <v>18</v>
      </c>
      <c r="P346" s="36" t="str">
        <f t="shared" si="11"/>
        <v>Unknown</v>
      </c>
      <c r="Q346" s="37" t="s">
        <v>19</v>
      </c>
      <c r="R346" s="16" t="s">
        <v>27</v>
      </c>
      <c r="S346" s="33" t="s">
        <v>2253</v>
      </c>
      <c r="T346" s="16"/>
      <c r="V346" s="25" t="s">
        <v>76</v>
      </c>
      <c r="W346" s="16"/>
      <c r="X346" s="25" t="s">
        <v>83</v>
      </c>
      <c r="Y346" s="16"/>
      <c r="Z346" s="16"/>
    </row>
    <row r="347" spans="1:26" s="7" customFormat="1" x14ac:dyDescent="0.25">
      <c r="A347" s="32" t="s">
        <v>845</v>
      </c>
      <c r="B347" s="16" t="s">
        <v>846</v>
      </c>
      <c r="C347" s="16">
        <v>37956</v>
      </c>
      <c r="D347" s="16">
        <v>144636</v>
      </c>
      <c r="E347" s="33" t="s">
        <v>18</v>
      </c>
      <c r="F347" s="16"/>
      <c r="G347" s="16" t="s">
        <v>71</v>
      </c>
      <c r="H347" s="16" t="s">
        <v>81</v>
      </c>
      <c r="I347" s="34" t="s">
        <v>18</v>
      </c>
      <c r="J347" s="38" t="s">
        <v>18</v>
      </c>
      <c r="K347" s="38" t="s">
        <v>113</v>
      </c>
      <c r="L347" s="38" t="s">
        <v>113</v>
      </c>
      <c r="M347" s="34" t="b">
        <f t="shared" si="10"/>
        <v>0</v>
      </c>
      <c r="N347" s="51" t="s">
        <v>2253</v>
      </c>
      <c r="O347" s="39" t="s">
        <v>18</v>
      </c>
      <c r="P347" s="36" t="str">
        <f t="shared" si="11"/>
        <v>Unknown</v>
      </c>
      <c r="Q347" s="37" t="s">
        <v>19</v>
      </c>
      <c r="R347" s="16" t="s">
        <v>27</v>
      </c>
      <c r="S347" s="33" t="s">
        <v>2253</v>
      </c>
      <c r="T347" s="16"/>
      <c r="V347" s="25" t="s">
        <v>76</v>
      </c>
      <c r="W347" s="16"/>
      <c r="X347" s="25" t="s">
        <v>83</v>
      </c>
      <c r="Y347" s="16"/>
      <c r="Z347" s="16"/>
    </row>
    <row r="348" spans="1:26" s="7" customFormat="1" x14ac:dyDescent="0.25">
      <c r="A348" s="32" t="s">
        <v>847</v>
      </c>
      <c r="B348" s="16" t="s">
        <v>848</v>
      </c>
      <c r="C348" s="16">
        <v>40892</v>
      </c>
      <c r="D348" s="16">
        <v>146284</v>
      </c>
      <c r="E348" s="33" t="s">
        <v>18</v>
      </c>
      <c r="F348" s="16"/>
      <c r="G348" s="16" t="s">
        <v>71</v>
      </c>
      <c r="H348" s="16" t="s">
        <v>86</v>
      </c>
      <c r="I348" s="34" t="s">
        <v>18</v>
      </c>
      <c r="J348" s="38" t="s">
        <v>18</v>
      </c>
      <c r="K348" s="38" t="s">
        <v>75</v>
      </c>
      <c r="L348" s="38" t="s">
        <v>75</v>
      </c>
      <c r="M348" s="34" t="b">
        <f t="shared" si="10"/>
        <v>0</v>
      </c>
      <c r="N348" s="51" t="s">
        <v>2253</v>
      </c>
      <c r="O348" s="35">
        <v>0</v>
      </c>
      <c r="P348" s="36" t="str">
        <f t="shared" si="11"/>
        <v>No habitat</v>
      </c>
      <c r="Q348" s="37" t="s">
        <v>19</v>
      </c>
      <c r="R348" s="16" t="s">
        <v>27</v>
      </c>
      <c r="S348" s="33" t="s">
        <v>2253</v>
      </c>
      <c r="T348" s="16"/>
      <c r="V348" s="25" t="s">
        <v>76</v>
      </c>
      <c r="W348" s="16"/>
      <c r="X348" s="25" t="s">
        <v>83</v>
      </c>
      <c r="Y348" s="16"/>
      <c r="Z348" s="16"/>
    </row>
    <row r="349" spans="1:26" s="7" customFormat="1" x14ac:dyDescent="0.25">
      <c r="A349" s="32" t="s">
        <v>849</v>
      </c>
      <c r="B349" s="16" t="s">
        <v>850</v>
      </c>
      <c r="C349" s="16">
        <v>40893</v>
      </c>
      <c r="D349" s="16">
        <v>146285</v>
      </c>
      <c r="E349" s="33" t="s">
        <v>18</v>
      </c>
      <c r="F349" s="16"/>
      <c r="G349" s="16" t="s">
        <v>71</v>
      </c>
      <c r="H349" s="16" t="s">
        <v>86</v>
      </c>
      <c r="I349" s="34" t="s">
        <v>18</v>
      </c>
      <c r="J349" s="38" t="s">
        <v>18</v>
      </c>
      <c r="K349" s="38" t="s">
        <v>113</v>
      </c>
      <c r="L349" s="38" t="s">
        <v>113</v>
      </c>
      <c r="M349" s="34" t="b">
        <f t="shared" si="10"/>
        <v>0</v>
      </c>
      <c r="N349" s="52" t="s">
        <v>2255</v>
      </c>
      <c r="O349" s="39" t="s">
        <v>18</v>
      </c>
      <c r="P349" s="36" t="str">
        <f t="shared" si="11"/>
        <v>Unknown</v>
      </c>
      <c r="Q349" s="37" t="s">
        <v>19</v>
      </c>
      <c r="R349" s="16" t="s">
        <v>27</v>
      </c>
      <c r="S349" s="16" t="s">
        <v>2324</v>
      </c>
      <c r="T349" s="16" t="s">
        <v>2269</v>
      </c>
      <c r="U349" s="7" t="s">
        <v>2323</v>
      </c>
      <c r="V349" s="25" t="s">
        <v>76</v>
      </c>
      <c r="W349" s="16"/>
      <c r="X349" s="25" t="s">
        <v>83</v>
      </c>
      <c r="Y349" s="16"/>
      <c r="Z349" s="16"/>
    </row>
    <row r="350" spans="1:26" s="7" customFormat="1" x14ac:dyDescent="0.25">
      <c r="A350" s="32" t="s">
        <v>851</v>
      </c>
      <c r="B350" s="16" t="s">
        <v>852</v>
      </c>
      <c r="C350" s="16">
        <v>35299</v>
      </c>
      <c r="D350" s="16">
        <v>131685</v>
      </c>
      <c r="E350" s="33" t="s">
        <v>18</v>
      </c>
      <c r="F350" s="16"/>
      <c r="G350" s="16" t="s">
        <v>71</v>
      </c>
      <c r="H350" s="16" t="s">
        <v>86</v>
      </c>
      <c r="I350" s="34" t="s">
        <v>18</v>
      </c>
      <c r="J350" s="38" t="s">
        <v>18</v>
      </c>
      <c r="K350" s="38" t="s">
        <v>75</v>
      </c>
      <c r="L350" s="38" t="s">
        <v>75</v>
      </c>
      <c r="M350" s="34" t="b">
        <f t="shared" si="10"/>
        <v>0</v>
      </c>
      <c r="N350" s="51" t="s">
        <v>2253</v>
      </c>
      <c r="O350" s="39" t="s">
        <v>18</v>
      </c>
      <c r="P350" s="36" t="str">
        <f t="shared" si="11"/>
        <v>Unknown</v>
      </c>
      <c r="Q350" s="37" t="s">
        <v>19</v>
      </c>
      <c r="R350" s="16" t="s">
        <v>27</v>
      </c>
      <c r="S350" s="33" t="s">
        <v>2253</v>
      </c>
      <c r="T350" s="16"/>
      <c r="V350" s="25" t="s">
        <v>76</v>
      </c>
      <c r="W350" s="16"/>
      <c r="X350" s="25" t="s">
        <v>83</v>
      </c>
      <c r="Y350" s="16"/>
      <c r="Z350" s="16"/>
    </row>
    <row r="351" spans="1:26" s="7" customFormat="1" x14ac:dyDescent="0.25">
      <c r="A351" s="32" t="s">
        <v>853</v>
      </c>
      <c r="B351" s="16" t="s">
        <v>854</v>
      </c>
      <c r="C351" s="16">
        <v>35306</v>
      </c>
      <c r="D351" s="16">
        <v>131694</v>
      </c>
      <c r="E351" s="33" t="s">
        <v>18</v>
      </c>
      <c r="F351" s="16"/>
      <c r="G351" s="16" t="s">
        <v>71</v>
      </c>
      <c r="H351" s="16" t="s">
        <v>86</v>
      </c>
      <c r="I351" s="34" t="s">
        <v>18</v>
      </c>
      <c r="J351" s="38" t="s">
        <v>18</v>
      </c>
      <c r="K351" s="38" t="s">
        <v>75</v>
      </c>
      <c r="L351" s="38" t="s">
        <v>75</v>
      </c>
      <c r="M351" s="34" t="b">
        <f t="shared" si="10"/>
        <v>0</v>
      </c>
      <c r="N351" s="51" t="s">
        <v>2253</v>
      </c>
      <c r="O351" s="35">
        <v>86</v>
      </c>
      <c r="P351" s="36" t="str">
        <f t="shared" si="11"/>
        <v>High</v>
      </c>
      <c r="Q351" s="37" t="s">
        <v>19</v>
      </c>
      <c r="R351" s="16" t="s">
        <v>27</v>
      </c>
      <c r="S351" s="33" t="s">
        <v>2253</v>
      </c>
      <c r="T351" s="16"/>
      <c r="V351" s="25" t="s">
        <v>76</v>
      </c>
      <c r="W351" s="16"/>
      <c r="X351" s="25" t="s">
        <v>83</v>
      </c>
      <c r="Y351" s="16"/>
      <c r="Z351" s="16"/>
    </row>
    <row r="352" spans="1:26" s="7" customFormat="1" x14ac:dyDescent="0.25">
      <c r="A352" s="32" t="s">
        <v>855</v>
      </c>
      <c r="B352" s="16" t="s">
        <v>856</v>
      </c>
      <c r="C352" s="16">
        <v>35308</v>
      </c>
      <c r="D352" s="16">
        <v>131696</v>
      </c>
      <c r="E352" s="33" t="s">
        <v>18</v>
      </c>
      <c r="F352" s="16"/>
      <c r="G352" s="16" t="s">
        <v>71</v>
      </c>
      <c r="H352" s="16" t="s">
        <v>86</v>
      </c>
      <c r="I352" s="34" t="s">
        <v>18</v>
      </c>
      <c r="J352" s="38" t="s">
        <v>18</v>
      </c>
      <c r="K352" s="38" t="s">
        <v>82</v>
      </c>
      <c r="L352" s="38" t="s">
        <v>82</v>
      </c>
      <c r="M352" s="34" t="b">
        <f t="shared" si="10"/>
        <v>0</v>
      </c>
      <c r="N352" s="51" t="s">
        <v>2253</v>
      </c>
      <c r="O352" s="39" t="s">
        <v>18</v>
      </c>
      <c r="P352" s="36" t="str">
        <f t="shared" si="11"/>
        <v>Unknown</v>
      </c>
      <c r="Q352" s="37" t="s">
        <v>19</v>
      </c>
      <c r="R352" s="16" t="s">
        <v>27</v>
      </c>
      <c r="S352" s="33" t="s">
        <v>2253</v>
      </c>
      <c r="T352" s="16"/>
      <c r="V352" s="25" t="s">
        <v>76</v>
      </c>
      <c r="W352" s="16"/>
      <c r="X352" s="25" t="s">
        <v>83</v>
      </c>
      <c r="Y352" s="16"/>
      <c r="Z352" s="16"/>
    </row>
    <row r="353" spans="1:26" s="7" customFormat="1" x14ac:dyDescent="0.25">
      <c r="A353" s="32" t="s">
        <v>857</v>
      </c>
      <c r="B353" s="16" t="s">
        <v>858</v>
      </c>
      <c r="C353" s="16">
        <v>26362</v>
      </c>
      <c r="D353" s="16">
        <v>128212</v>
      </c>
      <c r="E353" s="33" t="s">
        <v>18</v>
      </c>
      <c r="F353" s="16"/>
      <c r="G353" s="16" t="s">
        <v>71</v>
      </c>
      <c r="H353" s="16" t="s">
        <v>86</v>
      </c>
      <c r="I353" s="34" t="s">
        <v>18</v>
      </c>
      <c r="J353" s="38" t="s">
        <v>18</v>
      </c>
      <c r="K353" s="38" t="s">
        <v>75</v>
      </c>
      <c r="L353" s="38" t="s">
        <v>75</v>
      </c>
      <c r="M353" s="34" t="b">
        <f t="shared" si="10"/>
        <v>0</v>
      </c>
      <c r="N353" s="51" t="s">
        <v>2253</v>
      </c>
      <c r="O353" s="39" t="s">
        <v>18</v>
      </c>
      <c r="P353" s="36" t="str">
        <f t="shared" si="11"/>
        <v>Unknown</v>
      </c>
      <c r="Q353" s="37" t="s">
        <v>19</v>
      </c>
      <c r="R353" s="16" t="s">
        <v>27</v>
      </c>
      <c r="S353" s="33" t="s">
        <v>2253</v>
      </c>
      <c r="T353" s="16"/>
      <c r="V353" s="25" t="s">
        <v>76</v>
      </c>
      <c r="W353" s="16"/>
      <c r="X353" s="25" t="s">
        <v>83</v>
      </c>
      <c r="Y353" s="16"/>
      <c r="Z353" s="16"/>
    </row>
    <row r="354" spans="1:26" s="7" customFormat="1" x14ac:dyDescent="0.25">
      <c r="A354" s="32" t="s">
        <v>859</v>
      </c>
      <c r="B354" s="16" t="s">
        <v>860</v>
      </c>
      <c r="C354" s="16">
        <v>26407</v>
      </c>
      <c r="D354" s="16">
        <v>128262</v>
      </c>
      <c r="E354" s="33" t="s">
        <v>18</v>
      </c>
      <c r="F354" s="16"/>
      <c r="G354" s="16" t="s">
        <v>71</v>
      </c>
      <c r="H354" s="16" t="s">
        <v>81</v>
      </c>
      <c r="I354" s="34" t="s">
        <v>18</v>
      </c>
      <c r="J354" s="38" t="s">
        <v>18</v>
      </c>
      <c r="K354" s="38" t="s">
        <v>82</v>
      </c>
      <c r="L354" s="38" t="s">
        <v>82</v>
      </c>
      <c r="M354" s="34" t="b">
        <f t="shared" si="10"/>
        <v>0</v>
      </c>
      <c r="N354" s="51" t="s">
        <v>2253</v>
      </c>
      <c r="O354" s="39" t="s">
        <v>18</v>
      </c>
      <c r="P354" s="36" t="str">
        <f t="shared" si="11"/>
        <v>Unknown</v>
      </c>
      <c r="Q354" s="37" t="s">
        <v>19</v>
      </c>
      <c r="R354" s="16" t="s">
        <v>27</v>
      </c>
      <c r="S354" s="33" t="s">
        <v>2253</v>
      </c>
      <c r="T354" s="16"/>
      <c r="V354" s="25" t="s">
        <v>76</v>
      </c>
      <c r="W354" s="16"/>
      <c r="X354" s="25" t="s">
        <v>83</v>
      </c>
      <c r="Y354" s="16"/>
      <c r="Z354" s="16"/>
    </row>
    <row r="355" spans="1:26" s="7" customFormat="1" x14ac:dyDescent="0.25">
      <c r="A355" s="32" t="s">
        <v>861</v>
      </c>
      <c r="B355" s="16" t="s">
        <v>862</v>
      </c>
      <c r="C355" s="16">
        <v>26409</v>
      </c>
      <c r="D355" s="16">
        <v>128264</v>
      </c>
      <c r="E355" s="33" t="s">
        <v>18</v>
      </c>
      <c r="F355" s="16"/>
      <c r="G355" s="16" t="s">
        <v>71</v>
      </c>
      <c r="H355" s="16" t="s">
        <v>86</v>
      </c>
      <c r="I355" s="34" t="s">
        <v>18</v>
      </c>
      <c r="J355" s="38" t="s">
        <v>18</v>
      </c>
      <c r="K355" s="38" t="s">
        <v>75</v>
      </c>
      <c r="L355" s="38" t="s">
        <v>75</v>
      </c>
      <c r="M355" s="34" t="b">
        <f t="shared" si="10"/>
        <v>0</v>
      </c>
      <c r="N355" s="51" t="s">
        <v>2253</v>
      </c>
      <c r="O355" s="39" t="s">
        <v>18</v>
      </c>
      <c r="P355" s="36" t="str">
        <f t="shared" si="11"/>
        <v>Unknown</v>
      </c>
      <c r="Q355" s="37" t="s">
        <v>19</v>
      </c>
      <c r="R355" s="16" t="s">
        <v>27</v>
      </c>
      <c r="S355" s="33" t="s">
        <v>2253</v>
      </c>
      <c r="T355" s="16"/>
      <c r="V355" s="25" t="s">
        <v>76</v>
      </c>
      <c r="W355" s="16"/>
      <c r="X355" s="25" t="s">
        <v>83</v>
      </c>
      <c r="Y355" s="16"/>
      <c r="Z355" s="16"/>
    </row>
    <row r="356" spans="1:26" s="7" customFormat="1" x14ac:dyDescent="0.25">
      <c r="A356" s="32" t="s">
        <v>863</v>
      </c>
      <c r="B356" s="16" t="s">
        <v>864</v>
      </c>
      <c r="C356" s="16">
        <v>23238</v>
      </c>
      <c r="D356" s="16">
        <v>125064</v>
      </c>
      <c r="E356" s="33" t="s">
        <v>18</v>
      </c>
      <c r="F356" s="16"/>
      <c r="G356" s="16" t="s">
        <v>71</v>
      </c>
      <c r="H356" s="16" t="s">
        <v>81</v>
      </c>
      <c r="I356" s="34" t="s">
        <v>18</v>
      </c>
      <c r="J356" s="38" t="s">
        <v>18</v>
      </c>
      <c r="K356" s="38" t="s">
        <v>75</v>
      </c>
      <c r="L356" s="38" t="s">
        <v>75</v>
      </c>
      <c r="M356" s="34" t="b">
        <f t="shared" si="10"/>
        <v>0</v>
      </c>
      <c r="N356" s="51" t="s">
        <v>2253</v>
      </c>
      <c r="O356" s="39" t="s">
        <v>18</v>
      </c>
      <c r="P356" s="36" t="str">
        <f t="shared" si="11"/>
        <v>Unknown</v>
      </c>
      <c r="Q356" s="37" t="s">
        <v>19</v>
      </c>
      <c r="R356" s="16" t="s">
        <v>27</v>
      </c>
      <c r="S356" s="33" t="s">
        <v>2253</v>
      </c>
      <c r="T356" s="16"/>
      <c r="V356" s="25" t="s">
        <v>76</v>
      </c>
      <c r="W356" s="16"/>
      <c r="X356" s="25" t="s">
        <v>83</v>
      </c>
      <c r="Y356" s="16"/>
      <c r="Z356" s="16"/>
    </row>
    <row r="357" spans="1:26" s="7" customFormat="1" x14ac:dyDescent="0.25">
      <c r="A357" s="32" t="s">
        <v>865</v>
      </c>
      <c r="B357" s="16" t="s">
        <v>866</v>
      </c>
      <c r="C357" s="16">
        <v>503590</v>
      </c>
      <c r="D357" s="16">
        <v>162988</v>
      </c>
      <c r="E357" s="33" t="s">
        <v>18</v>
      </c>
      <c r="F357" s="16"/>
      <c r="G357" s="16" t="s">
        <v>71</v>
      </c>
      <c r="H357" s="16" t="s">
        <v>81</v>
      </c>
      <c r="I357" s="34" t="s">
        <v>18</v>
      </c>
      <c r="J357" s="38" t="s">
        <v>18</v>
      </c>
      <c r="K357" s="38" t="s">
        <v>75</v>
      </c>
      <c r="L357" s="38" t="s">
        <v>75</v>
      </c>
      <c r="M357" s="34" t="b">
        <f t="shared" si="10"/>
        <v>0</v>
      </c>
      <c r="N357" s="51" t="s">
        <v>2253</v>
      </c>
      <c r="O357" s="39" t="s">
        <v>18</v>
      </c>
      <c r="P357" s="36" t="str">
        <f t="shared" si="11"/>
        <v>Unknown</v>
      </c>
      <c r="Q357" s="37" t="s">
        <v>19</v>
      </c>
      <c r="R357" s="16" t="s">
        <v>27</v>
      </c>
      <c r="S357" s="33" t="s">
        <v>2253</v>
      </c>
      <c r="T357" s="16"/>
      <c r="V357" s="25" t="s">
        <v>76</v>
      </c>
      <c r="W357" s="16"/>
      <c r="X357" s="25" t="s">
        <v>83</v>
      </c>
      <c r="Y357" s="16"/>
      <c r="Z357" s="16"/>
    </row>
    <row r="358" spans="1:26" s="7" customFormat="1" x14ac:dyDescent="0.25">
      <c r="A358" s="32" t="s">
        <v>867</v>
      </c>
      <c r="B358" s="16" t="s">
        <v>868</v>
      </c>
      <c r="C358" s="16">
        <v>503599</v>
      </c>
      <c r="D358" s="16">
        <v>163006</v>
      </c>
      <c r="E358" s="33" t="s">
        <v>18</v>
      </c>
      <c r="F358" s="16"/>
      <c r="G358" s="16" t="s">
        <v>71</v>
      </c>
      <c r="H358" s="16" t="s">
        <v>86</v>
      </c>
      <c r="I358" s="34" t="s">
        <v>18</v>
      </c>
      <c r="J358" s="38" t="s">
        <v>18</v>
      </c>
      <c r="K358" s="38" t="s">
        <v>82</v>
      </c>
      <c r="L358" s="38" t="s">
        <v>82</v>
      </c>
      <c r="M358" s="34" t="b">
        <f t="shared" si="10"/>
        <v>0</v>
      </c>
      <c r="N358" s="51" t="s">
        <v>2253</v>
      </c>
      <c r="O358" s="39" t="s">
        <v>18</v>
      </c>
      <c r="P358" s="36" t="str">
        <f t="shared" si="11"/>
        <v>Unknown</v>
      </c>
      <c r="Q358" s="37" t="s">
        <v>19</v>
      </c>
      <c r="R358" s="16" t="s">
        <v>27</v>
      </c>
      <c r="S358" s="33" t="s">
        <v>2253</v>
      </c>
      <c r="T358" s="16"/>
      <c r="V358" s="25" t="s">
        <v>76</v>
      </c>
      <c r="W358" s="16"/>
      <c r="X358" s="25" t="s">
        <v>83</v>
      </c>
      <c r="Y358" s="16"/>
      <c r="Z358" s="16"/>
    </row>
    <row r="359" spans="1:26" s="7" customFormat="1" x14ac:dyDescent="0.25">
      <c r="A359" s="32" t="s">
        <v>869</v>
      </c>
      <c r="B359" s="16" t="s">
        <v>870</v>
      </c>
      <c r="C359" s="16">
        <v>30538</v>
      </c>
      <c r="D359" s="16">
        <v>134379</v>
      </c>
      <c r="E359" s="33" t="s">
        <v>18</v>
      </c>
      <c r="F359" s="16"/>
      <c r="G359" s="16" t="s">
        <v>71</v>
      </c>
      <c r="H359" s="16" t="s">
        <v>81</v>
      </c>
      <c r="I359" s="34" t="s">
        <v>18</v>
      </c>
      <c r="J359" s="38" t="s">
        <v>18</v>
      </c>
      <c r="K359" s="38" t="s">
        <v>82</v>
      </c>
      <c r="L359" s="38" t="s">
        <v>82</v>
      </c>
      <c r="M359" s="34" t="b">
        <f t="shared" si="10"/>
        <v>0</v>
      </c>
      <c r="N359" s="51" t="s">
        <v>2253</v>
      </c>
      <c r="O359" s="39" t="s">
        <v>18</v>
      </c>
      <c r="P359" s="36" t="str">
        <f t="shared" si="11"/>
        <v>Unknown</v>
      </c>
      <c r="Q359" s="37" t="s">
        <v>19</v>
      </c>
      <c r="R359" s="16" t="s">
        <v>27</v>
      </c>
      <c r="S359" s="33" t="s">
        <v>2253</v>
      </c>
      <c r="T359" s="16"/>
      <c r="V359" s="25" t="s">
        <v>76</v>
      </c>
      <c r="W359" s="16"/>
      <c r="X359" s="25" t="s">
        <v>83</v>
      </c>
      <c r="Y359" s="16"/>
      <c r="Z359" s="16"/>
    </row>
    <row r="360" spans="1:26" s="7" customFormat="1" x14ac:dyDescent="0.25">
      <c r="A360" s="32" t="s">
        <v>871</v>
      </c>
      <c r="B360" s="16" t="s">
        <v>872</v>
      </c>
      <c r="C360" s="16">
        <v>32260</v>
      </c>
      <c r="D360" s="16">
        <v>134020</v>
      </c>
      <c r="E360" s="33" t="s">
        <v>18</v>
      </c>
      <c r="F360" s="16"/>
      <c r="G360" s="16" t="s">
        <v>71</v>
      </c>
      <c r="H360" s="16" t="s">
        <v>86</v>
      </c>
      <c r="I360" s="34" t="s">
        <v>18</v>
      </c>
      <c r="J360" s="38" t="s">
        <v>18</v>
      </c>
      <c r="K360" s="38" t="s">
        <v>75</v>
      </c>
      <c r="L360" s="38" t="s">
        <v>75</v>
      </c>
      <c r="M360" s="34" t="b">
        <f t="shared" si="10"/>
        <v>0</v>
      </c>
      <c r="N360" s="51" t="s">
        <v>2253</v>
      </c>
      <c r="O360" s="39" t="s">
        <v>18</v>
      </c>
      <c r="P360" s="36" t="str">
        <f t="shared" si="11"/>
        <v>Unknown</v>
      </c>
      <c r="Q360" s="37" t="s">
        <v>19</v>
      </c>
      <c r="R360" s="16" t="s">
        <v>27</v>
      </c>
      <c r="S360" s="33" t="s">
        <v>2253</v>
      </c>
      <c r="T360" s="16"/>
      <c r="V360" s="25" t="s">
        <v>76</v>
      </c>
      <c r="W360" s="16"/>
      <c r="X360" s="25" t="s">
        <v>83</v>
      </c>
      <c r="Y360" s="16"/>
      <c r="Z360" s="16"/>
    </row>
    <row r="361" spans="1:26" s="7" customFormat="1" x14ac:dyDescent="0.25">
      <c r="A361" s="32" t="s">
        <v>873</v>
      </c>
      <c r="B361" s="16" t="s">
        <v>874</v>
      </c>
      <c r="C361" s="16">
        <v>23993</v>
      </c>
      <c r="D361" s="16">
        <v>121668</v>
      </c>
      <c r="E361" s="33" t="s">
        <v>18</v>
      </c>
      <c r="F361" s="16"/>
      <c r="G361" s="16" t="s">
        <v>71</v>
      </c>
      <c r="H361" s="16" t="s">
        <v>86</v>
      </c>
      <c r="I361" s="34" t="s">
        <v>18</v>
      </c>
      <c r="J361" s="38" t="s">
        <v>18</v>
      </c>
      <c r="K361" s="38" t="s">
        <v>113</v>
      </c>
      <c r="L361" s="38" t="s">
        <v>113</v>
      </c>
      <c r="M361" s="34" t="b">
        <f t="shared" si="10"/>
        <v>0</v>
      </c>
      <c r="N361" s="52" t="s">
        <v>2255</v>
      </c>
      <c r="O361" s="35">
        <v>8</v>
      </c>
      <c r="P361" s="36" t="str">
        <f t="shared" si="11"/>
        <v>Low</v>
      </c>
      <c r="Q361" s="37" t="s">
        <v>19</v>
      </c>
      <c r="R361" s="16" t="s">
        <v>27</v>
      </c>
      <c r="S361" s="16" t="s">
        <v>2325</v>
      </c>
      <c r="T361" s="54" t="s">
        <v>2268</v>
      </c>
      <c r="U361" s="7" t="s">
        <v>2328</v>
      </c>
      <c r="V361" s="25" t="s">
        <v>76</v>
      </c>
      <c r="W361" s="16"/>
      <c r="X361" s="25" t="s">
        <v>83</v>
      </c>
      <c r="Y361" s="16"/>
      <c r="Z361" s="16"/>
    </row>
    <row r="362" spans="1:26" s="7" customFormat="1" x14ac:dyDescent="0.25">
      <c r="A362" s="32" t="s">
        <v>875</v>
      </c>
      <c r="B362" s="16" t="s">
        <v>876</v>
      </c>
      <c r="C362" s="16">
        <v>23995</v>
      </c>
      <c r="D362" s="16">
        <v>121670</v>
      </c>
      <c r="E362" s="33" t="s">
        <v>18</v>
      </c>
      <c r="F362" s="16"/>
      <c r="G362" s="16" t="s">
        <v>71</v>
      </c>
      <c r="H362" s="16" t="s">
        <v>86</v>
      </c>
      <c r="I362" s="34" t="s">
        <v>18</v>
      </c>
      <c r="J362" s="38" t="s">
        <v>18</v>
      </c>
      <c r="K362" s="38" t="s">
        <v>75</v>
      </c>
      <c r="L362" s="38" t="s">
        <v>75</v>
      </c>
      <c r="M362" s="34" t="b">
        <f t="shared" si="10"/>
        <v>0</v>
      </c>
      <c r="N362" s="51" t="s">
        <v>2253</v>
      </c>
      <c r="O362" s="39" t="s">
        <v>18</v>
      </c>
      <c r="P362" s="36" t="str">
        <f t="shared" si="11"/>
        <v>Unknown</v>
      </c>
      <c r="Q362" s="37" t="s">
        <v>19</v>
      </c>
      <c r="R362" s="16" t="s">
        <v>27</v>
      </c>
      <c r="S362" s="33" t="s">
        <v>2253</v>
      </c>
      <c r="T362" s="16"/>
      <c r="V362" s="25" t="s">
        <v>76</v>
      </c>
      <c r="W362" s="16"/>
      <c r="X362" s="25" t="s">
        <v>83</v>
      </c>
      <c r="Y362" s="16"/>
      <c r="Z362" s="16"/>
    </row>
    <row r="363" spans="1:26" s="7" customFormat="1" x14ac:dyDescent="0.25">
      <c r="A363" s="32" t="s">
        <v>877</v>
      </c>
      <c r="B363" s="16" t="s">
        <v>878</v>
      </c>
      <c r="C363" s="16">
        <v>24002</v>
      </c>
      <c r="D363" s="16">
        <v>121679</v>
      </c>
      <c r="E363" s="33" t="s">
        <v>18</v>
      </c>
      <c r="F363" s="16"/>
      <c r="G363" s="16" t="s">
        <v>71</v>
      </c>
      <c r="H363" s="16" t="s">
        <v>72</v>
      </c>
      <c r="I363" s="34" t="s">
        <v>73</v>
      </c>
      <c r="J363" s="34" t="s">
        <v>74</v>
      </c>
      <c r="K363" s="34" t="s">
        <v>113</v>
      </c>
      <c r="L363" s="34" t="s">
        <v>113</v>
      </c>
      <c r="M363" s="34" t="b">
        <f t="shared" si="10"/>
        <v>0</v>
      </c>
      <c r="N363" s="52" t="s">
        <v>2255</v>
      </c>
      <c r="O363" s="35">
        <v>1</v>
      </c>
      <c r="P363" s="36" t="str">
        <f t="shared" si="11"/>
        <v>Low</v>
      </c>
      <c r="Q363" s="37" t="s">
        <v>19</v>
      </c>
      <c r="R363" s="16" t="s">
        <v>33</v>
      </c>
      <c r="S363" s="42" t="s">
        <v>2418</v>
      </c>
      <c r="T363" s="16" t="s">
        <v>2278</v>
      </c>
      <c r="U363" s="54" t="s">
        <v>2419</v>
      </c>
      <c r="V363" s="25" t="s">
        <v>76</v>
      </c>
      <c r="W363" s="16" t="s">
        <v>77</v>
      </c>
      <c r="X363" s="25" t="s">
        <v>83</v>
      </c>
      <c r="Y363" s="42" t="s">
        <v>879</v>
      </c>
      <c r="Z363" s="16"/>
    </row>
    <row r="364" spans="1:26" s="7" customFormat="1" x14ac:dyDescent="0.25">
      <c r="A364" s="32" t="s">
        <v>880</v>
      </c>
      <c r="B364" s="16" t="s">
        <v>881</v>
      </c>
      <c r="C364" s="16">
        <v>27085</v>
      </c>
      <c r="D364" s="16">
        <v>125222</v>
      </c>
      <c r="E364" s="33" t="s">
        <v>18</v>
      </c>
      <c r="F364" s="16"/>
      <c r="G364" s="16" t="s">
        <v>71</v>
      </c>
      <c r="H364" s="16" t="s">
        <v>86</v>
      </c>
      <c r="I364" s="34" t="s">
        <v>18</v>
      </c>
      <c r="J364" s="38" t="s">
        <v>18</v>
      </c>
      <c r="K364" s="38" t="s">
        <v>82</v>
      </c>
      <c r="L364" s="38" t="s">
        <v>82</v>
      </c>
      <c r="M364" s="34" t="b">
        <f t="shared" si="10"/>
        <v>0</v>
      </c>
      <c r="N364" s="51" t="s">
        <v>2253</v>
      </c>
      <c r="O364" s="39" t="s">
        <v>18</v>
      </c>
      <c r="P364" s="36" t="str">
        <f t="shared" si="11"/>
        <v>Unknown</v>
      </c>
      <c r="Q364" s="37" t="s">
        <v>19</v>
      </c>
      <c r="R364" s="16" t="s">
        <v>27</v>
      </c>
      <c r="S364" s="33" t="s">
        <v>2253</v>
      </c>
      <c r="T364" s="16"/>
      <c r="V364" s="25" t="s">
        <v>76</v>
      </c>
      <c r="W364" s="16"/>
      <c r="X364" s="25" t="s">
        <v>83</v>
      </c>
      <c r="Y364" s="16"/>
      <c r="Z364" s="16"/>
    </row>
    <row r="365" spans="1:26" s="7" customFormat="1" x14ac:dyDescent="0.25">
      <c r="A365" s="40" t="s">
        <v>882</v>
      </c>
      <c r="B365" s="16" t="s">
        <v>883</v>
      </c>
      <c r="C365" s="16">
        <v>27079</v>
      </c>
      <c r="D365" s="16">
        <v>125215</v>
      </c>
      <c r="E365" s="33" t="s">
        <v>18</v>
      </c>
      <c r="F365" s="41"/>
      <c r="G365" s="16" t="s">
        <v>71</v>
      </c>
      <c r="H365" s="16" t="s">
        <v>72</v>
      </c>
      <c r="I365" s="34" t="s">
        <v>73</v>
      </c>
      <c r="J365" s="34" t="s">
        <v>74</v>
      </c>
      <c r="K365" s="34" t="s">
        <v>113</v>
      </c>
      <c r="L365" s="34" t="str">
        <f>VLOOKUP(A365,IPPT_Results,7,FALSE)</f>
        <v>&lt;1 mile (&lt;2 km)</v>
      </c>
      <c r="M365" s="34" t="b">
        <f t="shared" si="10"/>
        <v>1</v>
      </c>
      <c r="N365" s="52" t="s">
        <v>2255</v>
      </c>
      <c r="O365" s="35">
        <v>1</v>
      </c>
      <c r="P365" s="36" t="str">
        <f t="shared" si="11"/>
        <v>Low</v>
      </c>
      <c r="Q365" s="37" t="s">
        <v>83</v>
      </c>
      <c r="R365" s="16" t="s">
        <v>33</v>
      </c>
      <c r="S365" s="16" t="s">
        <v>2258</v>
      </c>
      <c r="T365" s="16" t="s">
        <v>2278</v>
      </c>
      <c r="U365" s="7" t="s">
        <v>2420</v>
      </c>
      <c r="V365" s="25" t="s">
        <v>186</v>
      </c>
      <c r="W365" s="16" t="s">
        <v>213</v>
      </c>
      <c r="X365" s="25" t="s">
        <v>19</v>
      </c>
      <c r="Y365" s="42" t="s">
        <v>884</v>
      </c>
      <c r="Z365" s="41"/>
    </row>
    <row r="366" spans="1:26" s="7" customFormat="1" x14ac:dyDescent="0.25">
      <c r="A366" s="32" t="s">
        <v>885</v>
      </c>
      <c r="B366" s="16" t="s">
        <v>886</v>
      </c>
      <c r="C366" s="16">
        <v>25261</v>
      </c>
      <c r="D366" s="16">
        <v>120316</v>
      </c>
      <c r="E366" s="33" t="s">
        <v>18</v>
      </c>
      <c r="F366" s="16"/>
      <c r="G366" s="16" t="s">
        <v>71</v>
      </c>
      <c r="H366" s="16" t="s">
        <v>81</v>
      </c>
      <c r="I366" s="34" t="s">
        <v>18</v>
      </c>
      <c r="J366" s="38" t="s">
        <v>18</v>
      </c>
      <c r="K366" s="38" t="s">
        <v>82</v>
      </c>
      <c r="L366" s="38" t="s">
        <v>82</v>
      </c>
      <c r="M366" s="34" t="b">
        <f t="shared" si="10"/>
        <v>0</v>
      </c>
      <c r="N366" s="51" t="s">
        <v>2253</v>
      </c>
      <c r="O366" s="39" t="s">
        <v>18</v>
      </c>
      <c r="P366" s="36" t="str">
        <f t="shared" si="11"/>
        <v>Unknown</v>
      </c>
      <c r="Q366" s="37" t="s">
        <v>19</v>
      </c>
      <c r="R366" s="16" t="s">
        <v>27</v>
      </c>
      <c r="S366" s="33" t="s">
        <v>2253</v>
      </c>
      <c r="T366" s="16"/>
      <c r="V366" s="25" t="s">
        <v>76</v>
      </c>
      <c r="W366" s="16"/>
      <c r="X366" s="25" t="s">
        <v>83</v>
      </c>
      <c r="Y366" s="16"/>
      <c r="Z366" s="16"/>
    </row>
    <row r="367" spans="1:26" s="7" customFormat="1" x14ac:dyDescent="0.25">
      <c r="A367" s="32" t="s">
        <v>887</v>
      </c>
      <c r="B367" s="16" t="s">
        <v>888</v>
      </c>
      <c r="C367" s="16">
        <v>21833</v>
      </c>
      <c r="D367" s="16">
        <v>124891</v>
      </c>
      <c r="E367" s="33" t="s">
        <v>18</v>
      </c>
      <c r="F367" s="16"/>
      <c r="G367" s="16" t="s">
        <v>71</v>
      </c>
      <c r="H367" s="16" t="s">
        <v>81</v>
      </c>
      <c r="I367" s="34" t="s">
        <v>18</v>
      </c>
      <c r="J367" s="38" t="s">
        <v>18</v>
      </c>
      <c r="K367" s="38" t="s">
        <v>82</v>
      </c>
      <c r="L367" s="38" t="s">
        <v>82</v>
      </c>
      <c r="M367" s="34" t="b">
        <f t="shared" si="10"/>
        <v>0</v>
      </c>
      <c r="N367" s="51" t="s">
        <v>2253</v>
      </c>
      <c r="O367" s="39" t="s">
        <v>18</v>
      </c>
      <c r="P367" s="36" t="str">
        <f t="shared" si="11"/>
        <v>Unknown</v>
      </c>
      <c r="Q367" s="37" t="s">
        <v>19</v>
      </c>
      <c r="R367" s="16" t="s">
        <v>27</v>
      </c>
      <c r="S367" s="33" t="s">
        <v>2253</v>
      </c>
      <c r="T367" s="16"/>
      <c r="V367" s="25" t="s">
        <v>76</v>
      </c>
      <c r="W367" s="16"/>
      <c r="X367" s="25" t="s">
        <v>83</v>
      </c>
      <c r="Y367" s="16"/>
      <c r="Z367" s="16"/>
    </row>
    <row r="368" spans="1:26" s="7" customFormat="1" x14ac:dyDescent="0.25">
      <c r="A368" s="32" t="s">
        <v>889</v>
      </c>
      <c r="B368" s="16" t="s">
        <v>890</v>
      </c>
      <c r="C368" s="16">
        <v>21835</v>
      </c>
      <c r="D368" s="16">
        <v>124893</v>
      </c>
      <c r="E368" s="33" t="s">
        <v>18</v>
      </c>
      <c r="F368" s="16"/>
      <c r="G368" s="16" t="s">
        <v>71</v>
      </c>
      <c r="H368" s="16" t="s">
        <v>81</v>
      </c>
      <c r="I368" s="34" t="s">
        <v>18</v>
      </c>
      <c r="J368" s="38" t="s">
        <v>18</v>
      </c>
      <c r="K368" s="38" t="s">
        <v>82</v>
      </c>
      <c r="L368" s="38" t="s">
        <v>82</v>
      </c>
      <c r="M368" s="34" t="b">
        <f t="shared" si="10"/>
        <v>0</v>
      </c>
      <c r="N368" s="51" t="s">
        <v>2253</v>
      </c>
      <c r="O368" s="39" t="s">
        <v>18</v>
      </c>
      <c r="P368" s="36" t="str">
        <f t="shared" si="11"/>
        <v>Unknown</v>
      </c>
      <c r="Q368" s="37" t="s">
        <v>19</v>
      </c>
      <c r="R368" s="16" t="s">
        <v>27</v>
      </c>
      <c r="S368" s="33" t="s">
        <v>2253</v>
      </c>
      <c r="T368" s="16"/>
      <c r="V368" s="25" t="s">
        <v>76</v>
      </c>
      <c r="W368" s="16"/>
      <c r="X368" s="25" t="s">
        <v>83</v>
      </c>
      <c r="Y368" s="16"/>
      <c r="Z368" s="16"/>
    </row>
    <row r="369" spans="1:26" s="7" customFormat="1" x14ac:dyDescent="0.25">
      <c r="A369" s="32" t="s">
        <v>891</v>
      </c>
      <c r="B369" s="16" t="s">
        <v>892</v>
      </c>
      <c r="C369" s="16">
        <v>21836</v>
      </c>
      <c r="D369" s="16">
        <v>124894</v>
      </c>
      <c r="E369" s="33" t="s">
        <v>18</v>
      </c>
      <c r="F369" s="16"/>
      <c r="G369" s="16" t="s">
        <v>71</v>
      </c>
      <c r="H369" s="16" t="s">
        <v>86</v>
      </c>
      <c r="I369" s="34" t="s">
        <v>18</v>
      </c>
      <c r="J369" s="38" t="s">
        <v>18</v>
      </c>
      <c r="K369" s="38" t="s">
        <v>113</v>
      </c>
      <c r="L369" s="38" t="s">
        <v>113</v>
      </c>
      <c r="M369" s="34" t="b">
        <f t="shared" si="10"/>
        <v>0</v>
      </c>
      <c r="N369" s="52" t="s">
        <v>2255</v>
      </c>
      <c r="O369" s="39" t="s">
        <v>18</v>
      </c>
      <c r="P369" s="36" t="str">
        <f t="shared" si="11"/>
        <v>Unknown</v>
      </c>
      <c r="Q369" s="37" t="s">
        <v>19</v>
      </c>
      <c r="R369" s="16" t="s">
        <v>27</v>
      </c>
      <c r="S369" s="16" t="s">
        <v>2326</v>
      </c>
      <c r="T369" s="54" t="s">
        <v>2268</v>
      </c>
      <c r="U369" s="7" t="s">
        <v>2327</v>
      </c>
      <c r="V369" s="25" t="s">
        <v>76</v>
      </c>
      <c r="W369" s="16"/>
      <c r="X369" s="25" t="s">
        <v>83</v>
      </c>
      <c r="Y369" s="16"/>
      <c r="Z369" s="16"/>
    </row>
    <row r="370" spans="1:26" s="7" customFormat="1" x14ac:dyDescent="0.25">
      <c r="A370" s="32" t="s">
        <v>893</v>
      </c>
      <c r="B370" s="16" t="s">
        <v>894</v>
      </c>
      <c r="C370" s="16">
        <v>21840</v>
      </c>
      <c r="D370" s="16">
        <v>124899</v>
      </c>
      <c r="E370" s="33" t="s">
        <v>18</v>
      </c>
      <c r="F370" s="16"/>
      <c r="G370" s="16" t="s">
        <v>71</v>
      </c>
      <c r="H370" s="16" t="s">
        <v>86</v>
      </c>
      <c r="I370" s="34" t="s">
        <v>18</v>
      </c>
      <c r="J370" s="38" t="s">
        <v>18</v>
      </c>
      <c r="K370" s="38" t="s">
        <v>82</v>
      </c>
      <c r="L370" s="38" t="s">
        <v>82</v>
      </c>
      <c r="M370" s="34" t="b">
        <f t="shared" si="10"/>
        <v>0</v>
      </c>
      <c r="N370" s="51" t="s">
        <v>2253</v>
      </c>
      <c r="O370" s="39" t="s">
        <v>18</v>
      </c>
      <c r="P370" s="36" t="str">
        <f t="shared" si="11"/>
        <v>Unknown</v>
      </c>
      <c r="Q370" s="37" t="s">
        <v>19</v>
      </c>
      <c r="R370" s="16" t="s">
        <v>27</v>
      </c>
      <c r="S370" s="33" t="s">
        <v>2253</v>
      </c>
      <c r="T370" s="16"/>
      <c r="V370" s="25" t="s">
        <v>76</v>
      </c>
      <c r="W370" s="16"/>
      <c r="X370" s="25" t="s">
        <v>83</v>
      </c>
      <c r="Y370" s="16"/>
      <c r="Z370" s="16"/>
    </row>
    <row r="371" spans="1:26" s="7" customFormat="1" x14ac:dyDescent="0.25">
      <c r="A371" s="32" t="s">
        <v>895</v>
      </c>
      <c r="B371" s="16" t="s">
        <v>896</v>
      </c>
      <c r="C371" s="16">
        <v>32561</v>
      </c>
      <c r="D371" s="16">
        <v>136481</v>
      </c>
      <c r="E371" s="33" t="s">
        <v>18</v>
      </c>
      <c r="F371" s="16"/>
      <c r="G371" s="16" t="s">
        <v>71</v>
      </c>
      <c r="H371" s="16" t="s">
        <v>86</v>
      </c>
      <c r="I371" s="34" t="s">
        <v>18</v>
      </c>
      <c r="J371" s="38" t="s">
        <v>18</v>
      </c>
      <c r="K371" s="38" t="s">
        <v>82</v>
      </c>
      <c r="L371" s="38" t="s">
        <v>82</v>
      </c>
      <c r="M371" s="34" t="b">
        <f t="shared" si="10"/>
        <v>0</v>
      </c>
      <c r="N371" s="51" t="s">
        <v>2253</v>
      </c>
      <c r="O371" s="39" t="s">
        <v>18</v>
      </c>
      <c r="P371" s="36" t="str">
        <f t="shared" si="11"/>
        <v>Unknown</v>
      </c>
      <c r="Q371" s="37" t="s">
        <v>19</v>
      </c>
      <c r="R371" s="16" t="s">
        <v>27</v>
      </c>
      <c r="S371" s="33" t="s">
        <v>2253</v>
      </c>
      <c r="T371" s="16"/>
      <c r="V371" s="25" t="s">
        <v>76</v>
      </c>
      <c r="W371" s="16"/>
      <c r="X371" s="25" t="s">
        <v>83</v>
      </c>
      <c r="Y371" s="16"/>
      <c r="Z371" s="16"/>
    </row>
    <row r="372" spans="1:26" s="7" customFormat="1" x14ac:dyDescent="0.25">
      <c r="A372" s="32" t="s">
        <v>897</v>
      </c>
      <c r="B372" s="16" t="s">
        <v>898</v>
      </c>
      <c r="C372" s="16">
        <v>780435</v>
      </c>
      <c r="D372" s="16">
        <v>772299</v>
      </c>
      <c r="E372" s="33" t="s">
        <v>18</v>
      </c>
      <c r="F372" s="16"/>
      <c r="G372" s="16" t="s">
        <v>71</v>
      </c>
      <c r="H372" s="16" t="s">
        <v>86</v>
      </c>
      <c r="I372" s="34" t="s">
        <v>18</v>
      </c>
      <c r="J372" s="38" t="s">
        <v>18</v>
      </c>
      <c r="K372" s="38" t="s">
        <v>113</v>
      </c>
      <c r="L372" s="38" t="s">
        <v>113</v>
      </c>
      <c r="M372" s="34" t="b">
        <f t="shared" si="10"/>
        <v>0</v>
      </c>
      <c r="N372" s="52" t="s">
        <v>2255</v>
      </c>
      <c r="O372" s="39" t="s">
        <v>18</v>
      </c>
      <c r="P372" s="36" t="str">
        <f t="shared" si="11"/>
        <v>Unknown</v>
      </c>
      <c r="Q372" s="37" t="s">
        <v>19</v>
      </c>
      <c r="R372" s="16" t="s">
        <v>27</v>
      </c>
      <c r="S372" s="16" t="s">
        <v>2330</v>
      </c>
      <c r="T372" s="16" t="s">
        <v>2269</v>
      </c>
      <c r="U372" s="7" t="s">
        <v>2329</v>
      </c>
      <c r="V372" s="25" t="s">
        <v>76</v>
      </c>
      <c r="W372" s="16"/>
      <c r="X372" s="25" t="s">
        <v>83</v>
      </c>
      <c r="Y372" s="16"/>
      <c r="Z372" s="16"/>
    </row>
    <row r="373" spans="1:26" s="7" customFormat="1" x14ac:dyDescent="0.25">
      <c r="A373" s="32" t="s">
        <v>899</v>
      </c>
      <c r="B373" s="16" t="s">
        <v>900</v>
      </c>
      <c r="C373" s="16">
        <v>501470</v>
      </c>
      <c r="D373" s="16">
        <v>153776</v>
      </c>
      <c r="E373" s="33" t="s">
        <v>18</v>
      </c>
      <c r="F373" s="16"/>
      <c r="G373" s="16" t="s">
        <v>71</v>
      </c>
      <c r="H373" s="16" t="s">
        <v>86</v>
      </c>
      <c r="I373" s="34" t="s">
        <v>18</v>
      </c>
      <c r="J373" s="38" t="s">
        <v>18</v>
      </c>
      <c r="K373" s="38" t="s">
        <v>113</v>
      </c>
      <c r="L373" s="38" t="s">
        <v>113</v>
      </c>
      <c r="M373" s="34" t="b">
        <f t="shared" si="10"/>
        <v>0</v>
      </c>
      <c r="N373" s="52" t="s">
        <v>2255</v>
      </c>
      <c r="O373" s="39" t="s">
        <v>18</v>
      </c>
      <c r="P373" s="36" t="str">
        <f t="shared" si="11"/>
        <v>Unknown</v>
      </c>
      <c r="Q373" s="37" t="s">
        <v>19</v>
      </c>
      <c r="R373" s="16" t="s">
        <v>27</v>
      </c>
      <c r="S373" s="16" t="s">
        <v>2332</v>
      </c>
      <c r="T373" s="16" t="s">
        <v>2269</v>
      </c>
      <c r="U373" s="7" t="s">
        <v>2331</v>
      </c>
      <c r="V373" s="25" t="s">
        <v>76</v>
      </c>
      <c r="W373" s="16"/>
      <c r="X373" s="25" t="s">
        <v>83</v>
      </c>
      <c r="Y373" s="16"/>
      <c r="Z373" s="16"/>
    </row>
    <row r="374" spans="1:26" s="7" customFormat="1" x14ac:dyDescent="0.25">
      <c r="A374" s="32" t="s">
        <v>901</v>
      </c>
      <c r="B374" s="16" t="s">
        <v>902</v>
      </c>
      <c r="C374" s="16">
        <v>503721</v>
      </c>
      <c r="D374" s="16">
        <v>158887</v>
      </c>
      <c r="E374" s="33" t="s">
        <v>18</v>
      </c>
      <c r="F374" s="16"/>
      <c r="G374" s="16" t="s">
        <v>71</v>
      </c>
      <c r="H374" s="16" t="s">
        <v>86</v>
      </c>
      <c r="I374" s="34" t="s">
        <v>18</v>
      </c>
      <c r="J374" s="38" t="s">
        <v>18</v>
      </c>
      <c r="K374" s="38" t="s">
        <v>113</v>
      </c>
      <c r="L374" s="38" t="s">
        <v>113</v>
      </c>
      <c r="M374" s="34" t="b">
        <f t="shared" si="10"/>
        <v>0</v>
      </c>
      <c r="N374" s="52" t="s">
        <v>2255</v>
      </c>
      <c r="O374" s="39" t="s">
        <v>18</v>
      </c>
      <c r="P374" s="36" t="str">
        <f t="shared" si="11"/>
        <v>Unknown</v>
      </c>
      <c r="Q374" s="37" t="s">
        <v>19</v>
      </c>
      <c r="R374" s="16" t="s">
        <v>27</v>
      </c>
      <c r="S374" s="16" t="s">
        <v>2334</v>
      </c>
      <c r="T374" s="16" t="s">
        <v>2278</v>
      </c>
      <c r="U374" s="7" t="s">
        <v>2333</v>
      </c>
      <c r="V374" s="25" t="s">
        <v>76</v>
      </c>
      <c r="W374" s="16"/>
      <c r="X374" s="25" t="s">
        <v>83</v>
      </c>
      <c r="Y374" s="16"/>
      <c r="Z374" s="16"/>
    </row>
    <row r="375" spans="1:26" s="7" customFormat="1" x14ac:dyDescent="0.25">
      <c r="A375" s="32" t="s">
        <v>903</v>
      </c>
      <c r="B375" s="16" t="s">
        <v>904</v>
      </c>
      <c r="C375" s="16">
        <v>183623</v>
      </c>
      <c r="D375" s="16">
        <v>94869</v>
      </c>
      <c r="E375" s="33" t="s">
        <v>18</v>
      </c>
      <c r="F375" s="16"/>
      <c r="G375" s="16" t="s">
        <v>71</v>
      </c>
      <c r="H375" s="16" t="s">
        <v>86</v>
      </c>
      <c r="I375" s="34" t="s">
        <v>18</v>
      </c>
      <c r="J375" s="38" t="s">
        <v>18</v>
      </c>
      <c r="K375" s="38" t="s">
        <v>113</v>
      </c>
      <c r="L375" s="38" t="s">
        <v>113</v>
      </c>
      <c r="M375" s="34" t="b">
        <f t="shared" si="10"/>
        <v>0</v>
      </c>
      <c r="N375" s="52" t="s">
        <v>2255</v>
      </c>
      <c r="O375" s="39" t="s">
        <v>18</v>
      </c>
      <c r="P375" s="36" t="str">
        <f t="shared" si="11"/>
        <v>Unknown</v>
      </c>
      <c r="Q375" s="37" t="s">
        <v>19</v>
      </c>
      <c r="R375" s="16" t="s">
        <v>212</v>
      </c>
      <c r="S375" s="16" t="s">
        <v>2335</v>
      </c>
      <c r="T375" s="16" t="s">
        <v>2268</v>
      </c>
      <c r="U375" s="16" t="s">
        <v>2336</v>
      </c>
      <c r="V375" s="25" t="s">
        <v>76</v>
      </c>
      <c r="W375" s="16" t="s">
        <v>213</v>
      </c>
      <c r="X375" s="25" t="s">
        <v>83</v>
      </c>
      <c r="Y375" s="16" t="s">
        <v>737</v>
      </c>
      <c r="Z375" s="16" t="s">
        <v>226</v>
      </c>
    </row>
    <row r="376" spans="1:26" s="7" customFormat="1" x14ac:dyDescent="0.25">
      <c r="A376" s="32" t="s">
        <v>2162</v>
      </c>
      <c r="B376" s="16" t="s">
        <v>2163</v>
      </c>
      <c r="C376" s="16">
        <v>26148</v>
      </c>
      <c r="D376" s="16">
        <v>126511</v>
      </c>
      <c r="E376" s="33" t="s">
        <v>18</v>
      </c>
      <c r="F376" s="16"/>
      <c r="G376" s="16" t="s">
        <v>71</v>
      </c>
      <c r="H376" s="16" t="s">
        <v>86</v>
      </c>
      <c r="I376" s="34" t="s">
        <v>18</v>
      </c>
      <c r="J376" s="38" t="s">
        <v>18</v>
      </c>
      <c r="K376" s="38" t="s">
        <v>185</v>
      </c>
      <c r="L376" s="34" t="str">
        <f>VLOOKUP(A376,IPPT_Results,7,FALSE)</f>
        <v>Within the Project Scope</v>
      </c>
      <c r="M376" s="34" t="b">
        <f t="shared" si="10"/>
        <v>0</v>
      </c>
      <c r="N376" s="51" t="s">
        <v>2253</v>
      </c>
      <c r="O376" s="39" t="s">
        <v>18</v>
      </c>
      <c r="P376" s="36" t="str">
        <f t="shared" si="11"/>
        <v>Unknown</v>
      </c>
      <c r="Q376" s="37" t="s">
        <v>83</v>
      </c>
      <c r="R376" s="16" t="s">
        <v>18</v>
      </c>
      <c r="S376" s="33" t="s">
        <v>2253</v>
      </c>
      <c r="T376" s="16"/>
      <c r="V376" s="25" t="s">
        <v>186</v>
      </c>
      <c r="W376" s="16"/>
      <c r="X376" s="25" t="s">
        <v>19</v>
      </c>
      <c r="Y376" s="16"/>
      <c r="Z376" s="16" t="s">
        <v>2154</v>
      </c>
    </row>
    <row r="377" spans="1:26" s="7" customFormat="1" x14ac:dyDescent="0.25">
      <c r="A377" s="40" t="s">
        <v>905</v>
      </c>
      <c r="B377" s="16" t="s">
        <v>906</v>
      </c>
      <c r="C377" s="16">
        <v>516979</v>
      </c>
      <c r="D377" s="16">
        <v>184908</v>
      </c>
      <c r="E377" s="33" t="s">
        <v>18</v>
      </c>
      <c r="F377" s="41"/>
      <c r="G377" s="16" t="s">
        <v>71</v>
      </c>
      <c r="H377" s="16" t="s">
        <v>86</v>
      </c>
      <c r="I377" s="34" t="s">
        <v>18</v>
      </c>
      <c r="J377" s="38" t="s">
        <v>18</v>
      </c>
      <c r="K377" s="38" t="s">
        <v>185</v>
      </c>
      <c r="L377" s="38" t="s">
        <v>185</v>
      </c>
      <c r="M377" s="34" t="b">
        <f t="shared" si="10"/>
        <v>0</v>
      </c>
      <c r="N377" s="52" t="s">
        <v>2254</v>
      </c>
      <c r="O377" s="35">
        <v>4</v>
      </c>
      <c r="P377" s="36" t="str">
        <f t="shared" si="11"/>
        <v>Low</v>
      </c>
      <c r="Q377" s="37" t="s">
        <v>19</v>
      </c>
      <c r="R377" s="42" t="s">
        <v>37</v>
      </c>
      <c r="S377" s="16" t="s">
        <v>2259</v>
      </c>
      <c r="T377" s="16" t="s">
        <v>2268</v>
      </c>
      <c r="U377" s="7" t="s">
        <v>2411</v>
      </c>
      <c r="V377" s="25" t="s">
        <v>186</v>
      </c>
      <c r="W377" s="16" t="s">
        <v>213</v>
      </c>
      <c r="X377" s="25" t="s">
        <v>83</v>
      </c>
      <c r="Y377" s="42" t="s">
        <v>907</v>
      </c>
      <c r="Z377" s="42" t="s">
        <v>908</v>
      </c>
    </row>
    <row r="378" spans="1:26" s="7" customFormat="1" x14ac:dyDescent="0.25">
      <c r="A378" s="40" t="s">
        <v>909</v>
      </c>
      <c r="B378" s="16" t="s">
        <v>910</v>
      </c>
      <c r="C378" s="16">
        <v>26150</v>
      </c>
      <c r="D378" s="16">
        <v>126514</v>
      </c>
      <c r="E378" s="33" t="s">
        <v>18</v>
      </c>
      <c r="F378" s="41"/>
      <c r="G378" s="16" t="s">
        <v>71</v>
      </c>
      <c r="H378" s="16" t="s">
        <v>86</v>
      </c>
      <c r="I378" s="34" t="s">
        <v>18</v>
      </c>
      <c r="J378" s="38" t="s">
        <v>18</v>
      </c>
      <c r="K378" s="38" t="s">
        <v>185</v>
      </c>
      <c r="L378" s="38" t="s">
        <v>185</v>
      </c>
      <c r="M378" s="34" t="b">
        <f t="shared" si="10"/>
        <v>0</v>
      </c>
      <c r="N378" s="52" t="s">
        <v>2254</v>
      </c>
      <c r="O378" s="39" t="s">
        <v>18</v>
      </c>
      <c r="P378" s="36" t="str">
        <f t="shared" si="11"/>
        <v>Unknown</v>
      </c>
      <c r="Q378" s="37" t="s">
        <v>19</v>
      </c>
      <c r="R378" s="42" t="s">
        <v>37</v>
      </c>
      <c r="S378" s="16" t="s">
        <v>2259</v>
      </c>
      <c r="T378" s="16" t="s">
        <v>2268</v>
      </c>
      <c r="U378" s="7" t="s">
        <v>2411</v>
      </c>
      <c r="V378" s="25" t="s">
        <v>186</v>
      </c>
      <c r="W378" s="16" t="s">
        <v>213</v>
      </c>
      <c r="X378" s="25" t="s">
        <v>83</v>
      </c>
      <c r="Y378" s="42" t="s">
        <v>907</v>
      </c>
      <c r="Z378" s="42" t="s">
        <v>908</v>
      </c>
    </row>
    <row r="379" spans="1:26" s="7" customFormat="1" x14ac:dyDescent="0.25">
      <c r="A379" s="32" t="s">
        <v>911</v>
      </c>
      <c r="B379" s="16" t="s">
        <v>912</v>
      </c>
      <c r="C379" s="16">
        <v>32565</v>
      </c>
      <c r="D379" s="16">
        <v>136485</v>
      </c>
      <c r="E379" s="33" t="s">
        <v>18</v>
      </c>
      <c r="F379" s="16"/>
      <c r="G379" s="16" t="s">
        <v>71</v>
      </c>
      <c r="H379" s="16" t="s">
        <v>86</v>
      </c>
      <c r="I379" s="34" t="s">
        <v>18</v>
      </c>
      <c r="J379" s="38" t="s">
        <v>18</v>
      </c>
      <c r="K379" s="38" t="s">
        <v>75</v>
      </c>
      <c r="L379" s="38" t="s">
        <v>75</v>
      </c>
      <c r="M379" s="34" t="b">
        <f t="shared" si="10"/>
        <v>0</v>
      </c>
      <c r="N379" s="51" t="s">
        <v>2253</v>
      </c>
      <c r="O379" s="39" t="s">
        <v>18</v>
      </c>
      <c r="P379" s="36" t="str">
        <f t="shared" si="11"/>
        <v>Unknown</v>
      </c>
      <c r="Q379" s="37" t="s">
        <v>19</v>
      </c>
      <c r="R379" s="16" t="s">
        <v>27</v>
      </c>
      <c r="S379" s="33" t="s">
        <v>2253</v>
      </c>
      <c r="T379" s="16"/>
      <c r="V379" s="25" t="s">
        <v>76</v>
      </c>
      <c r="W379" s="16"/>
      <c r="X379" s="25" t="s">
        <v>83</v>
      </c>
      <c r="Y379" s="16"/>
      <c r="Z379" s="16"/>
    </row>
    <row r="380" spans="1:26" s="7" customFormat="1" x14ac:dyDescent="0.25">
      <c r="A380" s="32" t="s">
        <v>913</v>
      </c>
      <c r="B380" s="16" t="s">
        <v>914</v>
      </c>
      <c r="C380" s="16">
        <v>32268</v>
      </c>
      <c r="D380" s="16">
        <v>134028</v>
      </c>
      <c r="E380" s="33" t="s">
        <v>18</v>
      </c>
      <c r="F380" s="16"/>
      <c r="G380" s="16" t="s">
        <v>71</v>
      </c>
      <c r="H380" s="16" t="s">
        <v>81</v>
      </c>
      <c r="I380" s="34" t="s">
        <v>18</v>
      </c>
      <c r="J380" s="38" t="s">
        <v>18</v>
      </c>
      <c r="K380" s="38" t="s">
        <v>82</v>
      </c>
      <c r="L380" s="38" t="s">
        <v>82</v>
      </c>
      <c r="M380" s="34" t="b">
        <f t="shared" si="10"/>
        <v>0</v>
      </c>
      <c r="N380" s="51" t="s">
        <v>2253</v>
      </c>
      <c r="O380" s="39" t="s">
        <v>18</v>
      </c>
      <c r="P380" s="36" t="str">
        <f t="shared" si="11"/>
        <v>Unknown</v>
      </c>
      <c r="Q380" s="37" t="s">
        <v>19</v>
      </c>
      <c r="R380" s="16" t="s">
        <v>27</v>
      </c>
      <c r="S380" s="33" t="s">
        <v>2253</v>
      </c>
      <c r="T380" s="16"/>
      <c r="V380" s="25" t="s">
        <v>76</v>
      </c>
      <c r="W380" s="16"/>
      <c r="X380" s="25" t="s">
        <v>83</v>
      </c>
      <c r="Y380" s="16"/>
      <c r="Z380" s="16"/>
    </row>
    <row r="381" spans="1:26" s="7" customFormat="1" x14ac:dyDescent="0.25">
      <c r="A381" s="32" t="s">
        <v>915</v>
      </c>
      <c r="B381" s="16" t="s">
        <v>916</v>
      </c>
      <c r="C381" s="16">
        <v>565302</v>
      </c>
      <c r="D381" s="16">
        <v>289323</v>
      </c>
      <c r="E381" s="33" t="s">
        <v>18</v>
      </c>
      <c r="F381" s="16"/>
      <c r="G381" s="16" t="s">
        <v>71</v>
      </c>
      <c r="H381" s="16" t="s">
        <v>81</v>
      </c>
      <c r="I381" s="34" t="s">
        <v>18</v>
      </c>
      <c r="J381" s="38" t="s">
        <v>18</v>
      </c>
      <c r="K381" s="38" t="s">
        <v>113</v>
      </c>
      <c r="L381" s="38" t="s">
        <v>113</v>
      </c>
      <c r="M381" s="34" t="b">
        <f t="shared" si="10"/>
        <v>0</v>
      </c>
      <c r="N381" s="51" t="s">
        <v>2253</v>
      </c>
      <c r="O381" s="39" t="s">
        <v>18</v>
      </c>
      <c r="P381" s="36" t="str">
        <f t="shared" si="11"/>
        <v>Unknown</v>
      </c>
      <c r="Q381" s="37" t="s">
        <v>19</v>
      </c>
      <c r="R381" s="16" t="s">
        <v>27</v>
      </c>
      <c r="S381" s="33" t="s">
        <v>2253</v>
      </c>
      <c r="T381" s="16"/>
      <c r="V381" s="25" t="s">
        <v>76</v>
      </c>
      <c r="W381" s="16"/>
      <c r="X381" s="25" t="s">
        <v>83</v>
      </c>
      <c r="Y381" s="16"/>
      <c r="Z381" s="16"/>
    </row>
    <row r="382" spans="1:26" s="7" customFormat="1" x14ac:dyDescent="0.25">
      <c r="A382" s="32" t="s">
        <v>917</v>
      </c>
      <c r="B382" s="16" t="s">
        <v>918</v>
      </c>
      <c r="C382" s="16">
        <v>32272</v>
      </c>
      <c r="D382" s="16">
        <v>134033</v>
      </c>
      <c r="E382" s="33" t="s">
        <v>18</v>
      </c>
      <c r="F382" s="16"/>
      <c r="G382" s="16" t="s">
        <v>71</v>
      </c>
      <c r="H382" s="16" t="s">
        <v>86</v>
      </c>
      <c r="I382" s="34" t="s">
        <v>18</v>
      </c>
      <c r="J382" s="38" t="s">
        <v>18</v>
      </c>
      <c r="K382" s="38" t="s">
        <v>75</v>
      </c>
      <c r="L382" s="38" t="s">
        <v>75</v>
      </c>
      <c r="M382" s="34" t="b">
        <f t="shared" si="10"/>
        <v>0</v>
      </c>
      <c r="N382" s="51" t="s">
        <v>2253</v>
      </c>
      <c r="O382" s="39" t="s">
        <v>18</v>
      </c>
      <c r="P382" s="36" t="str">
        <f t="shared" si="11"/>
        <v>Unknown</v>
      </c>
      <c r="Q382" s="37" t="s">
        <v>19</v>
      </c>
      <c r="R382" s="16" t="s">
        <v>27</v>
      </c>
      <c r="S382" s="33" t="s">
        <v>2253</v>
      </c>
      <c r="T382" s="16"/>
      <c r="V382" s="25" t="s">
        <v>76</v>
      </c>
      <c r="W382" s="16"/>
      <c r="X382" s="25" t="s">
        <v>83</v>
      </c>
      <c r="Y382" s="16"/>
      <c r="Z382" s="16"/>
    </row>
    <row r="383" spans="1:26" s="7" customFormat="1" x14ac:dyDescent="0.25">
      <c r="A383" s="32" t="s">
        <v>919</v>
      </c>
      <c r="B383" s="16" t="s">
        <v>920</v>
      </c>
      <c r="C383" s="16">
        <v>19066</v>
      </c>
      <c r="D383" s="16">
        <v>103873</v>
      </c>
      <c r="E383" s="33" t="s">
        <v>18</v>
      </c>
      <c r="F383" s="16"/>
      <c r="G383" s="16" t="s">
        <v>71</v>
      </c>
      <c r="H383" s="16" t="s">
        <v>86</v>
      </c>
      <c r="I383" s="34" t="s">
        <v>18</v>
      </c>
      <c r="J383" s="38" t="s">
        <v>18</v>
      </c>
      <c r="K383" s="38" t="s">
        <v>82</v>
      </c>
      <c r="L383" s="38" t="s">
        <v>82</v>
      </c>
      <c r="M383" s="34" t="b">
        <f t="shared" si="10"/>
        <v>0</v>
      </c>
      <c r="N383" s="51" t="s">
        <v>2253</v>
      </c>
      <c r="O383" s="39" t="s">
        <v>18</v>
      </c>
      <c r="P383" s="36" t="str">
        <f t="shared" si="11"/>
        <v>Unknown</v>
      </c>
      <c r="Q383" s="37" t="s">
        <v>19</v>
      </c>
      <c r="R383" s="16" t="s">
        <v>27</v>
      </c>
      <c r="S383" s="33" t="s">
        <v>2253</v>
      </c>
      <c r="T383" s="16"/>
      <c r="V383" s="25" t="s">
        <v>76</v>
      </c>
      <c r="W383" s="16"/>
      <c r="X383" s="25" t="s">
        <v>83</v>
      </c>
      <c r="Y383" s="16"/>
      <c r="Z383" s="16"/>
    </row>
    <row r="384" spans="1:26" s="7" customFormat="1" x14ac:dyDescent="0.25">
      <c r="A384" s="32" t="s">
        <v>921</v>
      </c>
      <c r="B384" s="16" t="s">
        <v>922</v>
      </c>
      <c r="C384" s="16">
        <v>503891</v>
      </c>
      <c r="D384" s="16">
        <v>161460</v>
      </c>
      <c r="E384" s="33" t="s">
        <v>18</v>
      </c>
      <c r="F384" s="16"/>
      <c r="G384" s="16" t="s">
        <v>71</v>
      </c>
      <c r="H384" s="16" t="s">
        <v>81</v>
      </c>
      <c r="I384" s="34" t="s">
        <v>18</v>
      </c>
      <c r="J384" s="38" t="s">
        <v>18</v>
      </c>
      <c r="K384" s="38" t="s">
        <v>82</v>
      </c>
      <c r="L384" s="38" t="s">
        <v>82</v>
      </c>
      <c r="M384" s="34" t="b">
        <f t="shared" si="10"/>
        <v>0</v>
      </c>
      <c r="N384" s="51" t="s">
        <v>2253</v>
      </c>
      <c r="O384" s="39" t="s">
        <v>18</v>
      </c>
      <c r="P384" s="36" t="str">
        <f t="shared" si="11"/>
        <v>Unknown</v>
      </c>
      <c r="Q384" s="37" t="s">
        <v>19</v>
      </c>
      <c r="R384" s="16" t="s">
        <v>27</v>
      </c>
      <c r="S384" s="33" t="s">
        <v>2253</v>
      </c>
      <c r="T384" s="16"/>
      <c r="V384" s="25" t="s">
        <v>76</v>
      </c>
      <c r="W384" s="16"/>
      <c r="X384" s="25" t="s">
        <v>83</v>
      </c>
      <c r="Y384" s="16"/>
      <c r="Z384" s="16"/>
    </row>
    <row r="385" spans="1:26" s="7" customFormat="1" x14ac:dyDescent="0.25">
      <c r="A385" s="32" t="s">
        <v>923</v>
      </c>
      <c r="B385" s="16" t="s">
        <v>924</v>
      </c>
      <c r="C385" s="16">
        <v>42977</v>
      </c>
      <c r="D385" s="16">
        <v>141730</v>
      </c>
      <c r="E385" s="33" t="s">
        <v>18</v>
      </c>
      <c r="F385" s="16"/>
      <c r="G385" s="16" t="s">
        <v>71</v>
      </c>
      <c r="H385" s="16" t="s">
        <v>81</v>
      </c>
      <c r="I385" s="34" t="s">
        <v>18</v>
      </c>
      <c r="J385" s="38" t="s">
        <v>18</v>
      </c>
      <c r="K385" s="38" t="s">
        <v>75</v>
      </c>
      <c r="L385" s="38" t="s">
        <v>75</v>
      </c>
      <c r="M385" s="34" t="b">
        <f t="shared" si="10"/>
        <v>0</v>
      </c>
      <c r="N385" s="51" t="s">
        <v>2253</v>
      </c>
      <c r="O385" s="39" t="s">
        <v>18</v>
      </c>
      <c r="P385" s="36" t="str">
        <f t="shared" si="11"/>
        <v>Unknown</v>
      </c>
      <c r="Q385" s="37" t="s">
        <v>19</v>
      </c>
      <c r="R385" s="16" t="s">
        <v>27</v>
      </c>
      <c r="S385" s="33" t="s">
        <v>2253</v>
      </c>
      <c r="T385" s="16"/>
      <c r="V385" s="25" t="s">
        <v>76</v>
      </c>
      <c r="W385" s="16"/>
      <c r="X385" s="25" t="s">
        <v>83</v>
      </c>
      <c r="Y385" s="16"/>
      <c r="Z385" s="16"/>
    </row>
    <row r="386" spans="1:26" s="7" customFormat="1" x14ac:dyDescent="0.25">
      <c r="A386" s="32" t="s">
        <v>925</v>
      </c>
      <c r="B386" s="16" t="s">
        <v>926</v>
      </c>
      <c r="C386" s="16">
        <v>503892</v>
      </c>
      <c r="D386" s="16">
        <v>161462</v>
      </c>
      <c r="E386" s="33" t="s">
        <v>18</v>
      </c>
      <c r="F386" s="16"/>
      <c r="G386" s="16" t="s">
        <v>71</v>
      </c>
      <c r="H386" s="16" t="s">
        <v>81</v>
      </c>
      <c r="I386" s="34" t="s">
        <v>18</v>
      </c>
      <c r="J386" s="38" t="s">
        <v>18</v>
      </c>
      <c r="K386" s="38" t="s">
        <v>82</v>
      </c>
      <c r="L386" s="38" t="s">
        <v>82</v>
      </c>
      <c r="M386" s="34" t="b">
        <f t="shared" si="10"/>
        <v>0</v>
      </c>
      <c r="N386" s="51" t="s">
        <v>2253</v>
      </c>
      <c r="O386" s="39" t="s">
        <v>18</v>
      </c>
      <c r="P386" s="36" t="str">
        <f t="shared" si="11"/>
        <v>Unknown</v>
      </c>
      <c r="Q386" s="37" t="s">
        <v>19</v>
      </c>
      <c r="R386" s="16" t="s">
        <v>27</v>
      </c>
      <c r="S386" s="33" t="s">
        <v>2253</v>
      </c>
      <c r="T386" s="16"/>
      <c r="V386" s="25" t="s">
        <v>76</v>
      </c>
      <c r="W386" s="16"/>
      <c r="X386" s="25" t="s">
        <v>83</v>
      </c>
      <c r="Y386" s="16"/>
      <c r="Z386" s="16"/>
    </row>
    <row r="387" spans="1:26" s="7" customFormat="1" x14ac:dyDescent="0.25">
      <c r="A387" s="32" t="s">
        <v>927</v>
      </c>
      <c r="B387" s="16" t="s">
        <v>928</v>
      </c>
      <c r="C387" s="16">
        <v>503893</v>
      </c>
      <c r="D387" s="16">
        <v>161464</v>
      </c>
      <c r="E387" s="33" t="s">
        <v>18</v>
      </c>
      <c r="F387" s="16"/>
      <c r="G387" s="16" t="s">
        <v>71</v>
      </c>
      <c r="H387" s="16" t="s">
        <v>86</v>
      </c>
      <c r="I387" s="34" t="s">
        <v>18</v>
      </c>
      <c r="J387" s="38" t="s">
        <v>18</v>
      </c>
      <c r="K387" s="38" t="s">
        <v>113</v>
      </c>
      <c r="L387" s="38" t="s">
        <v>113</v>
      </c>
      <c r="M387" s="34" t="b">
        <f t="shared" ref="M387:M450" si="12">NOT(L387=K387)</f>
        <v>0</v>
      </c>
      <c r="N387" s="52" t="s">
        <v>2255</v>
      </c>
      <c r="O387" s="39" t="s">
        <v>18</v>
      </c>
      <c r="P387" s="36" t="str">
        <f t="shared" si="11"/>
        <v>Unknown</v>
      </c>
      <c r="Q387" s="37" t="s">
        <v>19</v>
      </c>
      <c r="R387" s="16" t="s">
        <v>27</v>
      </c>
      <c r="S387" s="16" t="s">
        <v>2337</v>
      </c>
      <c r="T387" s="16" t="s">
        <v>2268</v>
      </c>
      <c r="U387" s="7" t="s">
        <v>2338</v>
      </c>
      <c r="V387" s="25" t="s">
        <v>76</v>
      </c>
      <c r="W387" s="16"/>
      <c r="X387" s="25" t="s">
        <v>83</v>
      </c>
      <c r="Y387" s="16"/>
      <c r="Z387" s="16"/>
    </row>
    <row r="388" spans="1:26" s="7" customFormat="1" x14ac:dyDescent="0.25">
      <c r="A388" s="32" t="s">
        <v>929</v>
      </c>
      <c r="B388" s="16" t="s">
        <v>930</v>
      </c>
      <c r="C388" s="16">
        <v>31692</v>
      </c>
      <c r="D388" s="16">
        <v>130991</v>
      </c>
      <c r="E388" s="33" t="s">
        <v>18</v>
      </c>
      <c r="F388" s="16"/>
      <c r="G388" s="16" t="s">
        <v>71</v>
      </c>
      <c r="H388" s="16" t="s">
        <v>86</v>
      </c>
      <c r="I388" s="34" t="s">
        <v>18</v>
      </c>
      <c r="J388" s="38" t="s">
        <v>18</v>
      </c>
      <c r="K388" s="38" t="s">
        <v>82</v>
      </c>
      <c r="L388" s="38" t="s">
        <v>82</v>
      </c>
      <c r="M388" s="34" t="b">
        <f t="shared" si="12"/>
        <v>0</v>
      </c>
      <c r="N388" s="51" t="s">
        <v>2253</v>
      </c>
      <c r="O388" s="39" t="s">
        <v>18</v>
      </c>
      <c r="P388" s="36" t="str">
        <f t="shared" si="11"/>
        <v>Unknown</v>
      </c>
      <c r="Q388" s="37" t="s">
        <v>19</v>
      </c>
      <c r="R388" s="16" t="s">
        <v>27</v>
      </c>
      <c r="S388" s="33" t="s">
        <v>2253</v>
      </c>
      <c r="T388" s="16"/>
      <c r="V388" s="25" t="s">
        <v>76</v>
      </c>
      <c r="W388" s="16"/>
      <c r="X388" s="25" t="s">
        <v>83</v>
      </c>
      <c r="Y388" s="16"/>
      <c r="Z388" s="16"/>
    </row>
    <row r="389" spans="1:26" s="7" customFormat="1" x14ac:dyDescent="0.25">
      <c r="A389" s="32" t="s">
        <v>931</v>
      </c>
      <c r="B389" s="16" t="s">
        <v>932</v>
      </c>
      <c r="C389" s="16">
        <v>31693</v>
      </c>
      <c r="D389" s="16">
        <v>130992</v>
      </c>
      <c r="E389" s="33" t="s">
        <v>18</v>
      </c>
      <c r="F389" s="16"/>
      <c r="G389" s="16" t="s">
        <v>71</v>
      </c>
      <c r="H389" s="16" t="s">
        <v>86</v>
      </c>
      <c r="I389" s="34" t="s">
        <v>18</v>
      </c>
      <c r="J389" s="38" t="s">
        <v>18</v>
      </c>
      <c r="K389" s="38" t="s">
        <v>75</v>
      </c>
      <c r="L389" s="38" t="s">
        <v>75</v>
      </c>
      <c r="M389" s="34" t="b">
        <f t="shared" si="12"/>
        <v>0</v>
      </c>
      <c r="N389" s="51" t="s">
        <v>2253</v>
      </c>
      <c r="O389" s="39" t="s">
        <v>18</v>
      </c>
      <c r="P389" s="36" t="str">
        <f t="shared" si="11"/>
        <v>Unknown</v>
      </c>
      <c r="Q389" s="37" t="s">
        <v>19</v>
      </c>
      <c r="R389" s="16" t="s">
        <v>27</v>
      </c>
      <c r="S389" s="33" t="s">
        <v>2253</v>
      </c>
      <c r="T389" s="16"/>
      <c r="V389" s="25" t="s">
        <v>76</v>
      </c>
      <c r="W389" s="16"/>
      <c r="X389" s="25" t="s">
        <v>83</v>
      </c>
      <c r="Y389" s="16"/>
      <c r="Z389" s="16"/>
    </row>
    <row r="390" spans="1:26" s="7" customFormat="1" x14ac:dyDescent="0.25">
      <c r="A390" s="32" t="s">
        <v>933</v>
      </c>
      <c r="B390" s="16" t="s">
        <v>934</v>
      </c>
      <c r="C390" s="16">
        <v>31697</v>
      </c>
      <c r="D390" s="16">
        <v>130996</v>
      </c>
      <c r="E390" s="33" t="s">
        <v>18</v>
      </c>
      <c r="F390" s="16"/>
      <c r="G390" s="16" t="s">
        <v>71</v>
      </c>
      <c r="H390" s="16" t="s">
        <v>86</v>
      </c>
      <c r="I390" s="34" t="s">
        <v>18</v>
      </c>
      <c r="J390" s="38" t="s">
        <v>18</v>
      </c>
      <c r="K390" s="38" t="s">
        <v>113</v>
      </c>
      <c r="L390" s="38" t="s">
        <v>113</v>
      </c>
      <c r="M390" s="34" t="b">
        <f t="shared" si="12"/>
        <v>0</v>
      </c>
      <c r="N390" s="52" t="s">
        <v>2255</v>
      </c>
      <c r="O390" s="39" t="s">
        <v>18</v>
      </c>
      <c r="P390" s="36" t="str">
        <f t="shared" si="11"/>
        <v>Unknown</v>
      </c>
      <c r="Q390" s="37" t="s">
        <v>19</v>
      </c>
      <c r="R390" s="16" t="s">
        <v>27</v>
      </c>
      <c r="S390" s="16" t="s">
        <v>2339</v>
      </c>
      <c r="T390" s="16" t="s">
        <v>2268</v>
      </c>
      <c r="U390" s="7" t="s">
        <v>2340</v>
      </c>
      <c r="V390" s="25" t="s">
        <v>76</v>
      </c>
      <c r="W390" s="16"/>
      <c r="X390" s="25" t="s">
        <v>83</v>
      </c>
      <c r="Y390" s="16"/>
      <c r="Z390" s="16"/>
    </row>
    <row r="391" spans="1:26" s="7" customFormat="1" x14ac:dyDescent="0.25">
      <c r="A391" s="32" t="s">
        <v>935</v>
      </c>
      <c r="B391" s="16" t="s">
        <v>936</v>
      </c>
      <c r="C391" s="16">
        <v>503897</v>
      </c>
      <c r="D391" s="16">
        <v>161472</v>
      </c>
      <c r="E391" s="33" t="s">
        <v>18</v>
      </c>
      <c r="F391" s="16"/>
      <c r="G391" s="16" t="s">
        <v>71</v>
      </c>
      <c r="H391" s="16" t="s">
        <v>81</v>
      </c>
      <c r="I391" s="34" t="s">
        <v>18</v>
      </c>
      <c r="J391" s="38" t="s">
        <v>18</v>
      </c>
      <c r="K391" s="38" t="s">
        <v>113</v>
      </c>
      <c r="L391" s="38" t="s">
        <v>113</v>
      </c>
      <c r="M391" s="34" t="b">
        <f t="shared" si="12"/>
        <v>0</v>
      </c>
      <c r="N391" s="51" t="s">
        <v>2253</v>
      </c>
      <c r="O391" s="39" t="s">
        <v>18</v>
      </c>
      <c r="P391" s="36" t="str">
        <f t="shared" si="11"/>
        <v>Unknown</v>
      </c>
      <c r="Q391" s="37" t="s">
        <v>19</v>
      </c>
      <c r="R391" s="16" t="s">
        <v>27</v>
      </c>
      <c r="S391" s="33" t="s">
        <v>2253</v>
      </c>
      <c r="T391" s="16"/>
      <c r="V391" s="25" t="s">
        <v>76</v>
      </c>
      <c r="W391" s="16"/>
      <c r="X391" s="25" t="s">
        <v>83</v>
      </c>
      <c r="Y391" s="16"/>
      <c r="Z391" s="16"/>
    </row>
    <row r="392" spans="1:26" s="7" customFormat="1" x14ac:dyDescent="0.25">
      <c r="A392" s="32" t="s">
        <v>937</v>
      </c>
      <c r="B392" s="16" t="s">
        <v>938</v>
      </c>
      <c r="C392" s="16">
        <v>31698</v>
      </c>
      <c r="D392" s="16">
        <v>130997</v>
      </c>
      <c r="E392" s="33" t="s">
        <v>18</v>
      </c>
      <c r="F392" s="16"/>
      <c r="G392" s="16" t="s">
        <v>71</v>
      </c>
      <c r="H392" s="16" t="s">
        <v>86</v>
      </c>
      <c r="I392" s="34" t="s">
        <v>18</v>
      </c>
      <c r="J392" s="38" t="s">
        <v>18</v>
      </c>
      <c r="K392" s="38" t="s">
        <v>75</v>
      </c>
      <c r="L392" s="38" t="s">
        <v>75</v>
      </c>
      <c r="M392" s="34" t="b">
        <f t="shared" si="12"/>
        <v>0</v>
      </c>
      <c r="N392" s="51" t="s">
        <v>2253</v>
      </c>
      <c r="O392" s="39" t="s">
        <v>18</v>
      </c>
      <c r="P392" s="36" t="str">
        <f t="shared" ref="P392:P455" si="13">IF(O392="NA","Unknown",IF(O392=0,"No habitat",IF(O392&lt;=10,"Low",IF(O392&lt;=30,"Moderate",IF(O392&gt;30,"High","Error")))))</f>
        <v>Unknown</v>
      </c>
      <c r="Q392" s="37" t="s">
        <v>19</v>
      </c>
      <c r="R392" s="16" t="s">
        <v>27</v>
      </c>
      <c r="S392" s="33" t="s">
        <v>2253</v>
      </c>
      <c r="T392" s="16"/>
      <c r="V392" s="25" t="s">
        <v>76</v>
      </c>
      <c r="W392" s="16"/>
      <c r="X392" s="25" t="s">
        <v>83</v>
      </c>
      <c r="Y392" s="16"/>
      <c r="Z392" s="16"/>
    </row>
    <row r="393" spans="1:26" s="7" customFormat="1" x14ac:dyDescent="0.25">
      <c r="A393" s="32" t="s">
        <v>939</v>
      </c>
      <c r="B393" s="16" t="s">
        <v>940</v>
      </c>
      <c r="C393" s="16">
        <v>20314</v>
      </c>
      <c r="D393" s="16">
        <v>112741</v>
      </c>
      <c r="E393" s="33" t="s">
        <v>18</v>
      </c>
      <c r="F393" s="16"/>
      <c r="G393" s="16" t="s">
        <v>71</v>
      </c>
      <c r="H393" s="16" t="s">
        <v>81</v>
      </c>
      <c r="I393" s="34" t="s">
        <v>18</v>
      </c>
      <c r="J393" s="38" t="s">
        <v>18</v>
      </c>
      <c r="K393" s="38" t="s">
        <v>82</v>
      </c>
      <c r="L393" s="38" t="s">
        <v>82</v>
      </c>
      <c r="M393" s="34" t="b">
        <f t="shared" si="12"/>
        <v>0</v>
      </c>
      <c r="N393" s="51" t="s">
        <v>2253</v>
      </c>
      <c r="O393" s="39" t="s">
        <v>18</v>
      </c>
      <c r="P393" s="36" t="str">
        <f t="shared" si="13"/>
        <v>Unknown</v>
      </c>
      <c r="Q393" s="37" t="s">
        <v>19</v>
      </c>
      <c r="R393" s="16" t="s">
        <v>27</v>
      </c>
      <c r="S393" s="33" t="s">
        <v>2253</v>
      </c>
      <c r="T393" s="16"/>
      <c r="V393" s="25" t="s">
        <v>76</v>
      </c>
      <c r="W393" s="16"/>
      <c r="X393" s="25" t="s">
        <v>83</v>
      </c>
      <c r="Y393" s="16"/>
      <c r="Z393" s="16"/>
    </row>
    <row r="394" spans="1:26" s="7" customFormat="1" x14ac:dyDescent="0.25">
      <c r="A394" s="32" t="s">
        <v>941</v>
      </c>
      <c r="B394" s="16" t="s">
        <v>942</v>
      </c>
      <c r="C394" s="16">
        <v>503904</v>
      </c>
      <c r="D394" s="16">
        <v>161488</v>
      </c>
      <c r="E394" s="33" t="s">
        <v>18</v>
      </c>
      <c r="F394" s="16"/>
      <c r="G394" s="16" t="s">
        <v>71</v>
      </c>
      <c r="H394" s="16" t="s">
        <v>72</v>
      </c>
      <c r="I394" s="34" t="s">
        <v>73</v>
      </c>
      <c r="J394" s="38" t="s">
        <v>18</v>
      </c>
      <c r="K394" s="38" t="s">
        <v>75</v>
      </c>
      <c r="L394" s="38" t="s">
        <v>75</v>
      </c>
      <c r="M394" s="34" t="b">
        <f t="shared" si="12"/>
        <v>0</v>
      </c>
      <c r="N394" s="51" t="s">
        <v>2253</v>
      </c>
      <c r="O394" s="39" t="s">
        <v>18</v>
      </c>
      <c r="P394" s="36" t="str">
        <f t="shared" si="13"/>
        <v>Unknown</v>
      </c>
      <c r="Q394" s="37" t="s">
        <v>19</v>
      </c>
      <c r="R394" s="16" t="s">
        <v>177</v>
      </c>
      <c r="S394" s="33" t="s">
        <v>2253</v>
      </c>
      <c r="T394" s="16"/>
      <c r="V394" s="25" t="s">
        <v>76</v>
      </c>
      <c r="W394" s="16"/>
      <c r="X394" s="25" t="s">
        <v>83</v>
      </c>
      <c r="Y394" s="16"/>
      <c r="Z394" s="16"/>
    </row>
    <row r="395" spans="1:26" s="7" customFormat="1" x14ac:dyDescent="0.25">
      <c r="A395" s="32" t="s">
        <v>943</v>
      </c>
      <c r="B395" s="16" t="s">
        <v>944</v>
      </c>
      <c r="C395" s="16">
        <v>27044</v>
      </c>
      <c r="D395" s="16">
        <v>125177</v>
      </c>
      <c r="E395" s="33" t="s">
        <v>18</v>
      </c>
      <c r="F395" s="16"/>
      <c r="G395" s="16" t="s">
        <v>71</v>
      </c>
      <c r="H395" s="16" t="s">
        <v>72</v>
      </c>
      <c r="I395" s="34" t="s">
        <v>144</v>
      </c>
      <c r="J395" s="38" t="s">
        <v>18</v>
      </c>
      <c r="K395" s="38" t="s">
        <v>82</v>
      </c>
      <c r="L395" s="38" t="s">
        <v>82</v>
      </c>
      <c r="M395" s="34" t="b">
        <f t="shared" si="12"/>
        <v>0</v>
      </c>
      <c r="N395" s="51" t="s">
        <v>2253</v>
      </c>
      <c r="O395" s="39" t="s">
        <v>18</v>
      </c>
      <c r="P395" s="36" t="str">
        <f t="shared" si="13"/>
        <v>Unknown</v>
      </c>
      <c r="Q395" s="37" t="s">
        <v>19</v>
      </c>
      <c r="R395" s="16" t="s">
        <v>24</v>
      </c>
      <c r="S395" s="33" t="s">
        <v>2253</v>
      </c>
      <c r="T395" s="16"/>
      <c r="V395" s="25" t="s">
        <v>76</v>
      </c>
      <c r="W395" s="16"/>
      <c r="X395" s="25" t="s">
        <v>83</v>
      </c>
      <c r="Y395" s="16"/>
      <c r="Z395" s="16"/>
    </row>
    <row r="396" spans="1:26" s="7" customFormat="1" x14ac:dyDescent="0.25">
      <c r="A396" s="26" t="s">
        <v>945</v>
      </c>
      <c r="B396" s="12" t="s">
        <v>946</v>
      </c>
      <c r="C396" s="12">
        <v>27039</v>
      </c>
      <c r="D396" s="12">
        <v>125171</v>
      </c>
      <c r="E396" s="14" t="s">
        <v>947</v>
      </c>
      <c r="F396" s="14" t="s">
        <v>948</v>
      </c>
      <c r="G396" s="12" t="s">
        <v>71</v>
      </c>
      <c r="H396" s="12" t="s">
        <v>72</v>
      </c>
      <c r="I396" t="s">
        <v>73</v>
      </c>
      <c r="J396" t="s">
        <v>107</v>
      </c>
      <c r="K396" t="s">
        <v>185</v>
      </c>
      <c r="L396" s="34" t="str">
        <f>VLOOKUP(A396,IPPT_Results,7,FALSE)</f>
        <v>Within the Project Scope</v>
      </c>
      <c r="M396" s="34" t="b">
        <f t="shared" si="12"/>
        <v>0</v>
      </c>
      <c r="N396" s="51" t="s">
        <v>2253</v>
      </c>
      <c r="O396" s="17" t="s">
        <v>18</v>
      </c>
      <c r="P396" s="27" t="str">
        <f t="shared" si="13"/>
        <v>Unknown</v>
      </c>
      <c r="Q396" s="13" t="s">
        <v>83</v>
      </c>
      <c r="R396" s="16" t="s">
        <v>751</v>
      </c>
      <c r="S396" s="33" t="s">
        <v>2253</v>
      </c>
      <c r="T396" s="16"/>
      <c r="V396" s="25" t="s">
        <v>186</v>
      </c>
      <c r="W396" s="16" t="s">
        <v>213</v>
      </c>
      <c r="X396" s="25" t="s">
        <v>19</v>
      </c>
      <c r="Y396" s="15"/>
      <c r="Z396" s="16" t="s">
        <v>949</v>
      </c>
    </row>
    <row r="397" spans="1:26" s="7" customFormat="1" x14ac:dyDescent="0.25">
      <c r="A397" s="32" t="s">
        <v>950</v>
      </c>
      <c r="B397" s="16" t="s">
        <v>951</v>
      </c>
      <c r="C397" s="16">
        <v>29768</v>
      </c>
      <c r="D397" s="16">
        <v>126333</v>
      </c>
      <c r="E397" s="33" t="s">
        <v>18</v>
      </c>
      <c r="F397" s="16"/>
      <c r="G397" s="16" t="s">
        <v>71</v>
      </c>
      <c r="H397" s="16" t="s">
        <v>86</v>
      </c>
      <c r="I397" s="34" t="s">
        <v>18</v>
      </c>
      <c r="J397" s="38" t="s">
        <v>18</v>
      </c>
      <c r="K397" s="38" t="s">
        <v>82</v>
      </c>
      <c r="L397" s="38" t="s">
        <v>82</v>
      </c>
      <c r="M397" s="34" t="b">
        <f t="shared" si="12"/>
        <v>0</v>
      </c>
      <c r="N397" s="51" t="s">
        <v>2253</v>
      </c>
      <c r="O397" s="39" t="s">
        <v>18</v>
      </c>
      <c r="P397" s="36" t="str">
        <f t="shared" si="13"/>
        <v>Unknown</v>
      </c>
      <c r="Q397" s="37" t="s">
        <v>19</v>
      </c>
      <c r="R397" s="16" t="s">
        <v>27</v>
      </c>
      <c r="S397" s="33" t="s">
        <v>2253</v>
      </c>
      <c r="T397" s="16"/>
      <c r="V397" s="25" t="s">
        <v>76</v>
      </c>
      <c r="W397" s="16"/>
      <c r="X397" s="25" t="s">
        <v>83</v>
      </c>
      <c r="Y397" s="16"/>
      <c r="Z397" s="16"/>
    </row>
    <row r="398" spans="1:26" s="7" customFormat="1" x14ac:dyDescent="0.25">
      <c r="A398" s="32" t="s">
        <v>952</v>
      </c>
      <c r="B398" s="16" t="s">
        <v>953</v>
      </c>
      <c r="C398" s="16">
        <v>39002</v>
      </c>
      <c r="D398" s="16">
        <v>141564</v>
      </c>
      <c r="E398" s="33" t="s">
        <v>18</v>
      </c>
      <c r="F398" s="16"/>
      <c r="G398" s="16" t="s">
        <v>71</v>
      </c>
      <c r="H398" s="16" t="s">
        <v>86</v>
      </c>
      <c r="I398" s="34" t="s">
        <v>18</v>
      </c>
      <c r="J398" s="38" t="s">
        <v>18</v>
      </c>
      <c r="K398" s="38" t="s">
        <v>75</v>
      </c>
      <c r="L398" s="38" t="s">
        <v>75</v>
      </c>
      <c r="M398" s="34" t="b">
        <f t="shared" si="12"/>
        <v>0</v>
      </c>
      <c r="N398" s="51" t="s">
        <v>2253</v>
      </c>
      <c r="O398" s="39" t="s">
        <v>18</v>
      </c>
      <c r="P398" s="36" t="str">
        <f t="shared" si="13"/>
        <v>Unknown</v>
      </c>
      <c r="Q398" s="37" t="s">
        <v>19</v>
      </c>
      <c r="R398" s="16" t="s">
        <v>27</v>
      </c>
      <c r="S398" s="33" t="s">
        <v>2253</v>
      </c>
      <c r="T398" s="16"/>
      <c r="V398" s="25" t="s">
        <v>76</v>
      </c>
      <c r="W398" s="16"/>
      <c r="X398" s="25" t="s">
        <v>83</v>
      </c>
      <c r="Y398" s="16"/>
      <c r="Z398" s="16"/>
    </row>
    <row r="399" spans="1:26" s="7" customFormat="1" x14ac:dyDescent="0.25">
      <c r="A399" s="32" t="s">
        <v>954</v>
      </c>
      <c r="B399" s="16" t="s">
        <v>955</v>
      </c>
      <c r="C399" s="16">
        <v>503929</v>
      </c>
      <c r="D399" s="16">
        <v>161540</v>
      </c>
      <c r="E399" s="33" t="s">
        <v>18</v>
      </c>
      <c r="F399" s="16"/>
      <c r="G399" s="16" t="s">
        <v>71</v>
      </c>
      <c r="H399" s="16" t="s">
        <v>86</v>
      </c>
      <c r="I399" s="34" t="s">
        <v>18</v>
      </c>
      <c r="J399" s="38" t="s">
        <v>18</v>
      </c>
      <c r="K399" s="38" t="s">
        <v>124</v>
      </c>
      <c r="L399" s="38" t="s">
        <v>124</v>
      </c>
      <c r="M399" s="34" t="b">
        <f t="shared" si="12"/>
        <v>0</v>
      </c>
      <c r="N399" s="52" t="s">
        <v>2255</v>
      </c>
      <c r="O399" s="39" t="s">
        <v>18</v>
      </c>
      <c r="P399" s="36" t="str">
        <f t="shared" si="13"/>
        <v>Unknown</v>
      </c>
      <c r="Q399" s="37" t="s">
        <v>19</v>
      </c>
      <c r="R399" s="16" t="s">
        <v>27</v>
      </c>
      <c r="S399" s="16" t="s">
        <v>2341</v>
      </c>
      <c r="T399" s="16" t="s">
        <v>2268</v>
      </c>
      <c r="U399" s="7" t="s">
        <v>2342</v>
      </c>
      <c r="V399" s="25" t="s">
        <v>76</v>
      </c>
      <c r="W399" s="16"/>
      <c r="X399" s="25" t="s">
        <v>83</v>
      </c>
      <c r="Y399" s="16"/>
      <c r="Z399" s="16"/>
    </row>
    <row r="400" spans="1:26" s="7" customFormat="1" x14ac:dyDescent="0.25">
      <c r="A400" s="32" t="s">
        <v>956</v>
      </c>
      <c r="B400" s="16" t="s">
        <v>957</v>
      </c>
      <c r="C400" s="16">
        <v>503930</v>
      </c>
      <c r="D400" s="16">
        <v>161543</v>
      </c>
      <c r="E400" s="33" t="s">
        <v>18</v>
      </c>
      <c r="F400" s="16"/>
      <c r="G400" s="16" t="s">
        <v>71</v>
      </c>
      <c r="H400" s="16" t="s">
        <v>81</v>
      </c>
      <c r="I400" s="34" t="s">
        <v>18</v>
      </c>
      <c r="J400" s="38" t="s">
        <v>18</v>
      </c>
      <c r="K400" s="38" t="s">
        <v>75</v>
      </c>
      <c r="L400" s="38" t="s">
        <v>75</v>
      </c>
      <c r="M400" s="34" t="b">
        <f t="shared" si="12"/>
        <v>0</v>
      </c>
      <c r="N400" s="51" t="s">
        <v>2253</v>
      </c>
      <c r="O400" s="39" t="s">
        <v>18</v>
      </c>
      <c r="P400" s="36" t="str">
        <f t="shared" si="13"/>
        <v>Unknown</v>
      </c>
      <c r="Q400" s="37" t="s">
        <v>19</v>
      </c>
      <c r="R400" s="16" t="s">
        <v>27</v>
      </c>
      <c r="S400" s="33" t="s">
        <v>2253</v>
      </c>
      <c r="T400" s="16"/>
      <c r="V400" s="25" t="s">
        <v>76</v>
      </c>
      <c r="W400" s="16"/>
      <c r="X400" s="25" t="s">
        <v>83</v>
      </c>
      <c r="Y400" s="16"/>
      <c r="Z400" s="16"/>
    </row>
    <row r="401" spans="1:26" s="7" customFormat="1" x14ac:dyDescent="0.25">
      <c r="A401" s="32" t="s">
        <v>958</v>
      </c>
      <c r="B401" s="16" t="s">
        <v>959</v>
      </c>
      <c r="C401" s="16">
        <v>23254</v>
      </c>
      <c r="D401" s="16">
        <v>125082</v>
      </c>
      <c r="E401" s="33" t="s">
        <v>18</v>
      </c>
      <c r="F401" s="16"/>
      <c r="G401" s="16" t="s">
        <v>71</v>
      </c>
      <c r="H401" s="16" t="s">
        <v>86</v>
      </c>
      <c r="I401" s="34" t="s">
        <v>18</v>
      </c>
      <c r="J401" s="38" t="s">
        <v>18</v>
      </c>
      <c r="K401" s="38" t="s">
        <v>82</v>
      </c>
      <c r="L401" s="38" t="s">
        <v>82</v>
      </c>
      <c r="M401" s="34" t="b">
        <f t="shared" si="12"/>
        <v>0</v>
      </c>
      <c r="N401" s="51" t="s">
        <v>2253</v>
      </c>
      <c r="O401" s="39" t="s">
        <v>18</v>
      </c>
      <c r="P401" s="36" t="str">
        <f t="shared" si="13"/>
        <v>Unknown</v>
      </c>
      <c r="Q401" s="37" t="s">
        <v>19</v>
      </c>
      <c r="R401" s="16" t="s">
        <v>27</v>
      </c>
      <c r="S401" s="33" t="s">
        <v>2253</v>
      </c>
      <c r="T401" s="16"/>
      <c r="V401" s="25" t="s">
        <v>76</v>
      </c>
      <c r="W401" s="16"/>
      <c r="X401" s="25" t="s">
        <v>83</v>
      </c>
      <c r="Y401" s="16"/>
      <c r="Z401" s="16"/>
    </row>
    <row r="402" spans="1:26" s="7" customFormat="1" x14ac:dyDescent="0.25">
      <c r="A402" s="32" t="s">
        <v>960</v>
      </c>
      <c r="B402" s="16" t="s">
        <v>961</v>
      </c>
      <c r="C402" s="16">
        <v>32623</v>
      </c>
      <c r="D402" s="16">
        <v>136550</v>
      </c>
      <c r="E402" s="33" t="s">
        <v>18</v>
      </c>
      <c r="F402" s="16"/>
      <c r="G402" s="16" t="s">
        <v>71</v>
      </c>
      <c r="H402" s="16" t="s">
        <v>86</v>
      </c>
      <c r="I402" s="34" t="s">
        <v>18</v>
      </c>
      <c r="J402" s="38" t="s">
        <v>18</v>
      </c>
      <c r="K402" s="38" t="s">
        <v>113</v>
      </c>
      <c r="L402" s="38" t="s">
        <v>113</v>
      </c>
      <c r="M402" s="34" t="b">
        <f t="shared" si="12"/>
        <v>0</v>
      </c>
      <c r="N402" s="52" t="s">
        <v>2255</v>
      </c>
      <c r="O402" s="39" t="s">
        <v>18</v>
      </c>
      <c r="P402" s="36" t="str">
        <f t="shared" si="13"/>
        <v>Unknown</v>
      </c>
      <c r="Q402" s="37" t="s">
        <v>19</v>
      </c>
      <c r="R402" s="16" t="s">
        <v>27</v>
      </c>
      <c r="S402" s="16" t="s">
        <v>2343</v>
      </c>
      <c r="T402" s="16" t="s">
        <v>2268</v>
      </c>
      <c r="U402" s="7" t="s">
        <v>2344</v>
      </c>
      <c r="V402" s="25" t="s">
        <v>76</v>
      </c>
      <c r="W402" s="16"/>
      <c r="X402" s="25" t="s">
        <v>83</v>
      </c>
      <c r="Y402" s="16"/>
      <c r="Z402" s="16"/>
    </row>
    <row r="403" spans="1:26" s="7" customFormat="1" x14ac:dyDescent="0.25">
      <c r="A403" s="32" t="s">
        <v>962</v>
      </c>
      <c r="B403" s="16" t="s">
        <v>963</v>
      </c>
      <c r="C403" s="16">
        <v>23261</v>
      </c>
      <c r="D403" s="16">
        <v>125090</v>
      </c>
      <c r="E403" s="33" t="s">
        <v>18</v>
      </c>
      <c r="F403" s="16"/>
      <c r="G403" s="16" t="s">
        <v>71</v>
      </c>
      <c r="H403" s="16" t="s">
        <v>86</v>
      </c>
      <c r="I403" s="34" t="s">
        <v>18</v>
      </c>
      <c r="J403" s="38" t="s">
        <v>18</v>
      </c>
      <c r="K403" s="38" t="s">
        <v>82</v>
      </c>
      <c r="L403" s="38" t="s">
        <v>82</v>
      </c>
      <c r="M403" s="34" t="b">
        <f t="shared" si="12"/>
        <v>0</v>
      </c>
      <c r="N403" s="51" t="s">
        <v>2253</v>
      </c>
      <c r="O403" s="39" t="s">
        <v>18</v>
      </c>
      <c r="P403" s="36" t="str">
        <f t="shared" si="13"/>
        <v>Unknown</v>
      </c>
      <c r="Q403" s="37" t="s">
        <v>19</v>
      </c>
      <c r="R403" s="16" t="s">
        <v>27</v>
      </c>
      <c r="S403" s="33" t="s">
        <v>2253</v>
      </c>
      <c r="T403" s="16"/>
      <c r="V403" s="25" t="s">
        <v>76</v>
      </c>
      <c r="W403" s="16"/>
      <c r="X403" s="25" t="s">
        <v>83</v>
      </c>
      <c r="Y403" s="16"/>
      <c r="Z403" s="16"/>
    </row>
    <row r="404" spans="1:26" s="7" customFormat="1" x14ac:dyDescent="0.25">
      <c r="A404" s="32" t="s">
        <v>964</v>
      </c>
      <c r="B404" s="16" t="s">
        <v>965</v>
      </c>
      <c r="C404" s="16">
        <v>18384</v>
      </c>
      <c r="D404" s="16">
        <v>86818</v>
      </c>
      <c r="E404" s="33" t="s">
        <v>18</v>
      </c>
      <c r="F404" s="16"/>
      <c r="G404" s="16" t="s">
        <v>830</v>
      </c>
      <c r="H404" s="16" t="s">
        <v>18</v>
      </c>
      <c r="I404" s="34" t="s">
        <v>18</v>
      </c>
      <c r="J404" s="34" t="s">
        <v>107</v>
      </c>
      <c r="K404" s="34" t="s">
        <v>113</v>
      </c>
      <c r="L404" s="34" t="s">
        <v>113</v>
      </c>
      <c r="M404" s="34" t="b">
        <f t="shared" si="12"/>
        <v>0</v>
      </c>
      <c r="N404" s="51" t="s">
        <v>2253</v>
      </c>
      <c r="O404" s="39" t="s">
        <v>18</v>
      </c>
      <c r="P404" s="36" t="str">
        <f t="shared" si="13"/>
        <v>Unknown</v>
      </c>
      <c r="Q404" s="37" t="s">
        <v>19</v>
      </c>
      <c r="R404" s="16" t="s">
        <v>24</v>
      </c>
      <c r="S404" s="33" t="s">
        <v>2253</v>
      </c>
      <c r="T404" s="16"/>
      <c r="V404" s="25" t="s">
        <v>76</v>
      </c>
      <c r="W404" s="16" t="s">
        <v>77</v>
      </c>
      <c r="X404" s="25" t="s">
        <v>83</v>
      </c>
      <c r="Y404" s="42" t="s">
        <v>966</v>
      </c>
      <c r="Z404" s="16"/>
    </row>
    <row r="405" spans="1:26" s="7" customFormat="1" x14ac:dyDescent="0.25">
      <c r="A405" s="32" t="s">
        <v>967</v>
      </c>
      <c r="B405" s="16" t="s">
        <v>968</v>
      </c>
      <c r="C405" s="16">
        <v>29998</v>
      </c>
      <c r="D405" s="16">
        <v>128186</v>
      </c>
      <c r="E405" s="33" t="s">
        <v>18</v>
      </c>
      <c r="F405" s="16"/>
      <c r="G405" s="16" t="s">
        <v>71</v>
      </c>
      <c r="H405" s="16" t="s">
        <v>72</v>
      </c>
      <c r="I405" s="34" t="s">
        <v>73</v>
      </c>
      <c r="J405" s="38" t="s">
        <v>18</v>
      </c>
      <c r="K405" s="38" t="s">
        <v>75</v>
      </c>
      <c r="L405" s="38" t="s">
        <v>75</v>
      </c>
      <c r="M405" s="34" t="b">
        <f t="shared" si="12"/>
        <v>0</v>
      </c>
      <c r="N405" s="51" t="s">
        <v>2253</v>
      </c>
      <c r="O405" s="39" t="s">
        <v>18</v>
      </c>
      <c r="P405" s="36" t="str">
        <f t="shared" si="13"/>
        <v>Unknown</v>
      </c>
      <c r="Q405" s="37" t="s">
        <v>19</v>
      </c>
      <c r="R405" s="16" t="s">
        <v>27</v>
      </c>
      <c r="S405" s="33" t="s">
        <v>2253</v>
      </c>
      <c r="T405" s="16"/>
      <c r="V405" s="25" t="s">
        <v>76</v>
      </c>
      <c r="W405" s="16" t="s">
        <v>77</v>
      </c>
      <c r="X405" s="25" t="s">
        <v>83</v>
      </c>
      <c r="Y405" s="42" t="s">
        <v>969</v>
      </c>
      <c r="Z405" s="16"/>
    </row>
    <row r="406" spans="1:26" s="7" customFormat="1" x14ac:dyDescent="0.25">
      <c r="A406" s="32" t="s">
        <v>970</v>
      </c>
      <c r="B406" s="16" t="s">
        <v>971</v>
      </c>
      <c r="C406" s="16">
        <v>26810</v>
      </c>
      <c r="D406" s="16">
        <v>122781</v>
      </c>
      <c r="E406" s="33" t="s">
        <v>18</v>
      </c>
      <c r="F406" s="16"/>
      <c r="G406" s="16" t="s">
        <v>71</v>
      </c>
      <c r="H406" s="16" t="s">
        <v>86</v>
      </c>
      <c r="I406" s="34" t="s">
        <v>18</v>
      </c>
      <c r="J406" s="38" t="s">
        <v>18</v>
      </c>
      <c r="K406" s="38" t="s">
        <v>82</v>
      </c>
      <c r="L406" s="38" t="s">
        <v>82</v>
      </c>
      <c r="M406" s="34" t="b">
        <f t="shared" si="12"/>
        <v>0</v>
      </c>
      <c r="N406" s="51" t="s">
        <v>2253</v>
      </c>
      <c r="O406" s="39" t="s">
        <v>18</v>
      </c>
      <c r="P406" s="36" t="str">
        <f t="shared" si="13"/>
        <v>Unknown</v>
      </c>
      <c r="Q406" s="37" t="s">
        <v>19</v>
      </c>
      <c r="R406" s="16" t="s">
        <v>27</v>
      </c>
      <c r="S406" s="33" t="s">
        <v>2253</v>
      </c>
      <c r="T406" s="16"/>
      <c r="V406" s="25" t="s">
        <v>76</v>
      </c>
      <c r="W406" s="16"/>
      <c r="X406" s="25" t="s">
        <v>83</v>
      </c>
      <c r="Y406" s="16"/>
      <c r="Z406" s="16"/>
    </row>
    <row r="407" spans="1:26" s="7" customFormat="1" x14ac:dyDescent="0.25">
      <c r="A407" s="26" t="s">
        <v>972</v>
      </c>
      <c r="B407" s="12" t="s">
        <v>973</v>
      </c>
      <c r="C407" s="12">
        <v>38140</v>
      </c>
      <c r="D407" s="12">
        <v>135417</v>
      </c>
      <c r="E407" s="14" t="s">
        <v>183</v>
      </c>
      <c r="F407" s="14" t="s">
        <v>184</v>
      </c>
      <c r="G407" s="12" t="s">
        <v>71</v>
      </c>
      <c r="H407" s="12" t="s">
        <v>72</v>
      </c>
      <c r="I407" t="s">
        <v>73</v>
      </c>
      <c r="J407" t="s">
        <v>74</v>
      </c>
      <c r="K407" t="s">
        <v>185</v>
      </c>
      <c r="L407" s="34" t="str">
        <f>VLOOKUP(A407,IPPT_Results,7,FALSE)</f>
        <v>&lt;1 mile (&lt;2 km)</v>
      </c>
      <c r="M407" s="34" t="b">
        <f t="shared" si="12"/>
        <v>1</v>
      </c>
      <c r="N407" s="34" t="s">
        <v>2421</v>
      </c>
      <c r="O407" s="1">
        <v>1</v>
      </c>
      <c r="P407" s="27" t="str">
        <f t="shared" si="13"/>
        <v>Low</v>
      </c>
      <c r="Q407" s="13" t="s">
        <v>83</v>
      </c>
      <c r="R407" s="15" t="s">
        <v>29</v>
      </c>
      <c r="S407" s="16" t="s">
        <v>2258</v>
      </c>
      <c r="T407" s="14"/>
      <c r="U407" s="7" t="s">
        <v>2420</v>
      </c>
      <c r="V407" s="13" t="s">
        <v>186</v>
      </c>
      <c r="W407" s="16" t="s">
        <v>213</v>
      </c>
      <c r="X407" s="25" t="s">
        <v>19</v>
      </c>
      <c r="Y407" s="15" t="s">
        <v>974</v>
      </c>
      <c r="Z407" s="14"/>
    </row>
    <row r="408" spans="1:26" s="7" customFormat="1" x14ac:dyDescent="0.25">
      <c r="A408" s="32" t="s">
        <v>975</v>
      </c>
      <c r="B408" s="16" t="s">
        <v>976</v>
      </c>
      <c r="C408" s="16">
        <v>32632</v>
      </c>
      <c r="D408" s="16">
        <v>136560</v>
      </c>
      <c r="E408" s="33" t="s">
        <v>18</v>
      </c>
      <c r="F408" s="16"/>
      <c r="G408" s="16" t="s">
        <v>71</v>
      </c>
      <c r="H408" s="16" t="s">
        <v>81</v>
      </c>
      <c r="I408" s="34" t="s">
        <v>18</v>
      </c>
      <c r="J408" s="38" t="s">
        <v>18</v>
      </c>
      <c r="K408" s="38" t="s">
        <v>75</v>
      </c>
      <c r="L408" s="38" t="s">
        <v>75</v>
      </c>
      <c r="M408" s="34" t="b">
        <f t="shared" si="12"/>
        <v>0</v>
      </c>
      <c r="N408" s="51" t="s">
        <v>2253</v>
      </c>
      <c r="O408" s="39" t="s">
        <v>18</v>
      </c>
      <c r="P408" s="36" t="str">
        <f t="shared" si="13"/>
        <v>Unknown</v>
      </c>
      <c r="Q408" s="37" t="s">
        <v>19</v>
      </c>
      <c r="R408" s="16" t="s">
        <v>27</v>
      </c>
      <c r="S408" s="33" t="s">
        <v>2253</v>
      </c>
      <c r="T408" s="16"/>
      <c r="V408" s="25" t="s">
        <v>76</v>
      </c>
      <c r="W408" s="16"/>
      <c r="X408" s="25" t="s">
        <v>83</v>
      </c>
      <c r="Y408" s="16"/>
      <c r="Z408" s="16"/>
    </row>
    <row r="409" spans="1:26" s="7" customFormat="1" x14ac:dyDescent="0.25">
      <c r="A409" s="32" t="s">
        <v>977</v>
      </c>
      <c r="B409" s="16" t="s">
        <v>978</v>
      </c>
      <c r="C409" s="16">
        <v>42754</v>
      </c>
      <c r="D409" s="16">
        <v>150374</v>
      </c>
      <c r="E409" s="33" t="s">
        <v>18</v>
      </c>
      <c r="F409" s="16"/>
      <c r="G409" s="16" t="s">
        <v>71</v>
      </c>
      <c r="H409" s="16" t="s">
        <v>86</v>
      </c>
      <c r="I409" s="34" t="s">
        <v>18</v>
      </c>
      <c r="J409" s="38" t="s">
        <v>18</v>
      </c>
      <c r="K409" s="38" t="s">
        <v>75</v>
      </c>
      <c r="L409" s="38" t="s">
        <v>75</v>
      </c>
      <c r="M409" s="34" t="b">
        <f t="shared" si="12"/>
        <v>0</v>
      </c>
      <c r="N409" s="51" t="s">
        <v>2253</v>
      </c>
      <c r="O409" s="39" t="s">
        <v>18</v>
      </c>
      <c r="P409" s="36" t="str">
        <f t="shared" si="13"/>
        <v>Unknown</v>
      </c>
      <c r="Q409" s="37" t="s">
        <v>19</v>
      </c>
      <c r="R409" s="16" t="s">
        <v>27</v>
      </c>
      <c r="S409" s="33" t="s">
        <v>2253</v>
      </c>
      <c r="T409" s="16"/>
      <c r="V409" s="25" t="s">
        <v>76</v>
      </c>
      <c r="W409" s="16"/>
      <c r="X409" s="25" t="s">
        <v>83</v>
      </c>
      <c r="Y409" s="16"/>
      <c r="Z409" s="16"/>
    </row>
    <row r="410" spans="1:26" s="7" customFormat="1" x14ac:dyDescent="0.25">
      <c r="A410" s="32" t="s">
        <v>979</v>
      </c>
      <c r="B410" s="16" t="s">
        <v>980</v>
      </c>
      <c r="C410" s="16">
        <v>40946</v>
      </c>
      <c r="D410" s="16">
        <v>146344</v>
      </c>
      <c r="E410" s="33" t="s">
        <v>18</v>
      </c>
      <c r="F410" s="16"/>
      <c r="G410" s="16" t="s">
        <v>71</v>
      </c>
      <c r="H410" s="16" t="s">
        <v>86</v>
      </c>
      <c r="I410" s="34" t="s">
        <v>18</v>
      </c>
      <c r="J410" s="38" t="s">
        <v>18</v>
      </c>
      <c r="K410" s="38" t="s">
        <v>113</v>
      </c>
      <c r="L410" s="38" t="s">
        <v>113</v>
      </c>
      <c r="M410" s="34" t="b">
        <f t="shared" si="12"/>
        <v>0</v>
      </c>
      <c r="N410" s="52" t="s">
        <v>2255</v>
      </c>
      <c r="O410" s="39" t="s">
        <v>18</v>
      </c>
      <c r="P410" s="36" t="str">
        <f t="shared" si="13"/>
        <v>Unknown</v>
      </c>
      <c r="Q410" s="37" t="s">
        <v>19</v>
      </c>
      <c r="R410" s="16" t="s">
        <v>27</v>
      </c>
      <c r="S410" s="16" t="s">
        <v>2345</v>
      </c>
      <c r="T410" s="16" t="s">
        <v>2268</v>
      </c>
      <c r="U410" s="7" t="s">
        <v>2346</v>
      </c>
      <c r="V410" s="25" t="s">
        <v>76</v>
      </c>
      <c r="W410" s="16"/>
      <c r="X410" s="25" t="s">
        <v>83</v>
      </c>
      <c r="Y410" s="16"/>
      <c r="Z410" s="16"/>
    </row>
    <row r="411" spans="1:26" s="7" customFormat="1" x14ac:dyDescent="0.25">
      <c r="A411" s="32" t="s">
        <v>981</v>
      </c>
      <c r="B411" s="16" t="s">
        <v>982</v>
      </c>
      <c r="C411" s="16">
        <v>18889</v>
      </c>
      <c r="D411" s="16">
        <v>101240</v>
      </c>
      <c r="E411" s="33" t="s">
        <v>18</v>
      </c>
      <c r="F411" s="16"/>
      <c r="G411" s="16" t="s">
        <v>71</v>
      </c>
      <c r="H411" s="16" t="s">
        <v>86</v>
      </c>
      <c r="I411" s="34" t="s">
        <v>18</v>
      </c>
      <c r="J411" s="38" t="s">
        <v>18</v>
      </c>
      <c r="K411" s="38" t="s">
        <v>113</v>
      </c>
      <c r="L411" s="38" t="s">
        <v>113</v>
      </c>
      <c r="M411" s="34" t="b">
        <f t="shared" si="12"/>
        <v>0</v>
      </c>
      <c r="N411" s="52" t="s">
        <v>2255</v>
      </c>
      <c r="O411" s="39" t="s">
        <v>18</v>
      </c>
      <c r="P411" s="36" t="str">
        <f t="shared" si="13"/>
        <v>Unknown</v>
      </c>
      <c r="Q411" s="37" t="s">
        <v>19</v>
      </c>
      <c r="R411" s="16" t="s">
        <v>27</v>
      </c>
      <c r="S411" s="16" t="s">
        <v>2347</v>
      </c>
      <c r="T411" s="16" t="s">
        <v>2269</v>
      </c>
      <c r="U411" s="7" t="s">
        <v>2348</v>
      </c>
      <c r="V411" s="25" t="s">
        <v>76</v>
      </c>
      <c r="W411" s="16"/>
      <c r="X411" s="25" t="s">
        <v>83</v>
      </c>
      <c r="Y411" s="16"/>
      <c r="Z411" s="16"/>
    </row>
    <row r="412" spans="1:26" s="7" customFormat="1" x14ac:dyDescent="0.25">
      <c r="A412" s="32" t="s">
        <v>983</v>
      </c>
      <c r="B412" s="16" t="s">
        <v>984</v>
      </c>
      <c r="C412" s="16">
        <v>18893</v>
      </c>
      <c r="D412" s="16">
        <v>101285</v>
      </c>
      <c r="E412" s="33" t="s">
        <v>18</v>
      </c>
      <c r="F412" s="16"/>
      <c r="G412" s="16" t="s">
        <v>71</v>
      </c>
      <c r="H412" s="16" t="s">
        <v>86</v>
      </c>
      <c r="I412" s="34" t="s">
        <v>18</v>
      </c>
      <c r="J412" s="38" t="s">
        <v>18</v>
      </c>
      <c r="K412" s="38" t="s">
        <v>75</v>
      </c>
      <c r="L412" s="38" t="s">
        <v>75</v>
      </c>
      <c r="M412" s="34" t="b">
        <f t="shared" si="12"/>
        <v>0</v>
      </c>
      <c r="N412" s="51" t="s">
        <v>2253</v>
      </c>
      <c r="O412" s="39" t="s">
        <v>18</v>
      </c>
      <c r="P412" s="36" t="str">
        <f t="shared" si="13"/>
        <v>Unknown</v>
      </c>
      <c r="Q412" s="37" t="s">
        <v>19</v>
      </c>
      <c r="R412" s="16" t="s">
        <v>27</v>
      </c>
      <c r="S412" s="33" t="s">
        <v>2253</v>
      </c>
      <c r="T412" s="16"/>
      <c r="V412" s="25" t="s">
        <v>76</v>
      </c>
      <c r="W412" s="16"/>
      <c r="X412" s="25" t="s">
        <v>83</v>
      </c>
      <c r="Y412" s="16"/>
      <c r="Z412" s="16"/>
    </row>
    <row r="413" spans="1:26" s="7" customFormat="1" x14ac:dyDescent="0.25">
      <c r="A413" s="32" t="s">
        <v>985</v>
      </c>
      <c r="B413" s="16" t="s">
        <v>986</v>
      </c>
      <c r="C413" s="16">
        <v>18894</v>
      </c>
      <c r="D413" s="16">
        <v>101296</v>
      </c>
      <c r="E413" s="33" t="s">
        <v>18</v>
      </c>
      <c r="F413" s="16"/>
      <c r="G413" s="16" t="s">
        <v>71</v>
      </c>
      <c r="H413" s="16" t="s">
        <v>86</v>
      </c>
      <c r="I413" s="34" t="s">
        <v>18</v>
      </c>
      <c r="J413" s="38" t="s">
        <v>18</v>
      </c>
      <c r="K413" s="38" t="s">
        <v>82</v>
      </c>
      <c r="L413" s="38" t="s">
        <v>82</v>
      </c>
      <c r="M413" s="34" t="b">
        <f t="shared" si="12"/>
        <v>0</v>
      </c>
      <c r="N413" s="51" t="s">
        <v>2253</v>
      </c>
      <c r="O413" s="39" t="s">
        <v>18</v>
      </c>
      <c r="P413" s="36" t="str">
        <f t="shared" si="13"/>
        <v>Unknown</v>
      </c>
      <c r="Q413" s="37" t="s">
        <v>19</v>
      </c>
      <c r="R413" s="16" t="s">
        <v>27</v>
      </c>
      <c r="S413" s="33" t="s">
        <v>2253</v>
      </c>
      <c r="T413" s="16"/>
      <c r="V413" s="25" t="s">
        <v>76</v>
      </c>
      <c r="W413" s="16"/>
      <c r="X413" s="25" t="s">
        <v>83</v>
      </c>
      <c r="Y413" s="16"/>
      <c r="Z413" s="16"/>
    </row>
    <row r="414" spans="1:26" s="7" customFormat="1" x14ac:dyDescent="0.25">
      <c r="A414" s="32" t="s">
        <v>987</v>
      </c>
      <c r="B414" s="16" t="s">
        <v>988</v>
      </c>
      <c r="C414" s="16">
        <v>29795</v>
      </c>
      <c r="D414" s="16">
        <v>126363</v>
      </c>
      <c r="E414" s="33" t="s">
        <v>18</v>
      </c>
      <c r="F414" s="16"/>
      <c r="G414" s="16" t="s">
        <v>71</v>
      </c>
      <c r="H414" s="16" t="s">
        <v>86</v>
      </c>
      <c r="I414" s="34" t="s">
        <v>18</v>
      </c>
      <c r="J414" s="38" t="s">
        <v>18</v>
      </c>
      <c r="K414" s="38" t="s">
        <v>75</v>
      </c>
      <c r="L414" s="38" t="s">
        <v>75</v>
      </c>
      <c r="M414" s="34" t="b">
        <f t="shared" si="12"/>
        <v>0</v>
      </c>
      <c r="N414" s="51" t="s">
        <v>2253</v>
      </c>
      <c r="O414" s="35">
        <v>95</v>
      </c>
      <c r="P414" s="36" t="str">
        <f t="shared" si="13"/>
        <v>High</v>
      </c>
      <c r="Q414" s="37" t="s">
        <v>19</v>
      </c>
      <c r="R414" s="16" t="s">
        <v>27</v>
      </c>
      <c r="S414" s="33" t="s">
        <v>2253</v>
      </c>
      <c r="T414" s="16"/>
      <c r="V414" s="25" t="s">
        <v>76</v>
      </c>
      <c r="W414" s="16"/>
      <c r="X414" s="25" t="s">
        <v>83</v>
      </c>
      <c r="Y414" s="16"/>
      <c r="Z414" s="16"/>
    </row>
    <row r="415" spans="1:26" s="7" customFormat="1" x14ac:dyDescent="0.25">
      <c r="A415" s="32" t="s">
        <v>989</v>
      </c>
      <c r="B415" s="16" t="s">
        <v>990</v>
      </c>
      <c r="C415" s="16">
        <v>518732</v>
      </c>
      <c r="D415" s="16">
        <v>191645</v>
      </c>
      <c r="E415" s="33" t="s">
        <v>18</v>
      </c>
      <c r="F415" s="16"/>
      <c r="G415" s="16" t="s">
        <v>71</v>
      </c>
      <c r="H415" s="16" t="s">
        <v>86</v>
      </c>
      <c r="I415" s="34" t="s">
        <v>18</v>
      </c>
      <c r="J415" s="38" t="s">
        <v>18</v>
      </c>
      <c r="K415" s="38" t="s">
        <v>75</v>
      </c>
      <c r="L415" s="38" t="s">
        <v>75</v>
      </c>
      <c r="M415" s="34" t="b">
        <f t="shared" si="12"/>
        <v>0</v>
      </c>
      <c r="N415" s="51" t="s">
        <v>2253</v>
      </c>
      <c r="O415" s="39" t="s">
        <v>18</v>
      </c>
      <c r="P415" s="36" t="str">
        <f t="shared" si="13"/>
        <v>Unknown</v>
      </c>
      <c r="Q415" s="37" t="s">
        <v>19</v>
      </c>
      <c r="R415" s="16" t="s">
        <v>27</v>
      </c>
      <c r="S415" s="33" t="s">
        <v>2253</v>
      </c>
      <c r="T415" s="16"/>
      <c r="V415" s="25" t="s">
        <v>76</v>
      </c>
      <c r="W415" s="16"/>
      <c r="X415" s="25" t="s">
        <v>83</v>
      </c>
      <c r="Y415" s="16"/>
      <c r="Z415" s="16"/>
    </row>
    <row r="416" spans="1:26" s="7" customFormat="1" x14ac:dyDescent="0.25">
      <c r="A416" s="32" t="s">
        <v>991</v>
      </c>
      <c r="B416" s="16" t="s">
        <v>992</v>
      </c>
      <c r="C416" s="16">
        <v>823821</v>
      </c>
      <c r="D416" s="16">
        <v>848107</v>
      </c>
      <c r="E416" s="33" t="s">
        <v>18</v>
      </c>
      <c r="F416" s="16"/>
      <c r="G416" s="16" t="s">
        <v>71</v>
      </c>
      <c r="H416" s="16" t="s">
        <v>86</v>
      </c>
      <c r="I416" s="34" t="s">
        <v>18</v>
      </c>
      <c r="J416" s="38" t="s">
        <v>18</v>
      </c>
      <c r="K416" s="38" t="s">
        <v>75</v>
      </c>
      <c r="L416" s="38" t="s">
        <v>75</v>
      </c>
      <c r="M416" s="34" t="b">
        <f t="shared" si="12"/>
        <v>0</v>
      </c>
      <c r="N416" s="51" t="s">
        <v>2253</v>
      </c>
      <c r="O416" s="39" t="s">
        <v>18</v>
      </c>
      <c r="P416" s="36" t="str">
        <f t="shared" si="13"/>
        <v>Unknown</v>
      </c>
      <c r="Q416" s="37" t="s">
        <v>19</v>
      </c>
      <c r="R416" s="16" t="s">
        <v>27</v>
      </c>
      <c r="S416" s="33" t="s">
        <v>2253</v>
      </c>
      <c r="T416" s="16"/>
      <c r="V416" s="25" t="s">
        <v>76</v>
      </c>
      <c r="W416" s="16"/>
      <c r="X416" s="25" t="s">
        <v>83</v>
      </c>
      <c r="Y416" s="16"/>
      <c r="Z416" s="16"/>
    </row>
    <row r="417" spans="1:26" s="7" customFormat="1" x14ac:dyDescent="0.25">
      <c r="A417" s="43" t="s">
        <v>993</v>
      </c>
      <c r="B417" s="34" t="s">
        <v>994</v>
      </c>
      <c r="C417" s="34">
        <v>823934</v>
      </c>
      <c r="D417" s="34">
        <v>884557</v>
      </c>
      <c r="E417" s="33" t="s">
        <v>18</v>
      </c>
      <c r="F417" s="34"/>
      <c r="G417" s="35" t="s">
        <v>71</v>
      </c>
      <c r="H417" s="35" t="s">
        <v>72</v>
      </c>
      <c r="I417" s="35" t="s">
        <v>73</v>
      </c>
      <c r="J417" s="38" t="s">
        <v>18</v>
      </c>
      <c r="K417" s="38" t="s">
        <v>995</v>
      </c>
      <c r="L417" s="38" t="s">
        <v>995</v>
      </c>
      <c r="M417" s="34" t="b">
        <f t="shared" si="12"/>
        <v>0</v>
      </c>
      <c r="N417" s="51" t="s">
        <v>2253</v>
      </c>
      <c r="O417" s="39" t="s">
        <v>18</v>
      </c>
      <c r="P417" s="36" t="str">
        <f t="shared" si="13"/>
        <v>Unknown</v>
      </c>
      <c r="Q417" s="35" t="s">
        <v>83</v>
      </c>
      <c r="R417" s="16" t="s">
        <v>42</v>
      </c>
      <c r="S417" s="33" t="s">
        <v>2253</v>
      </c>
      <c r="T417" s="34"/>
      <c r="V417" s="25" t="s">
        <v>76</v>
      </c>
      <c r="W417" s="16" t="s">
        <v>77</v>
      </c>
      <c r="X417" s="25" t="s">
        <v>83</v>
      </c>
      <c r="Y417" s="42" t="s">
        <v>996</v>
      </c>
      <c r="Z417" s="34"/>
    </row>
    <row r="418" spans="1:26" s="7" customFormat="1" x14ac:dyDescent="0.25">
      <c r="A418" s="32" t="s">
        <v>997</v>
      </c>
      <c r="B418" s="16" t="s">
        <v>998</v>
      </c>
      <c r="C418" s="16">
        <v>36057</v>
      </c>
      <c r="D418" s="16">
        <v>137458</v>
      </c>
      <c r="E418" s="33" t="s">
        <v>18</v>
      </c>
      <c r="F418" s="16"/>
      <c r="G418" s="16" t="s">
        <v>71</v>
      </c>
      <c r="H418" s="16" t="s">
        <v>86</v>
      </c>
      <c r="I418" s="34" t="s">
        <v>18</v>
      </c>
      <c r="J418" s="38" t="s">
        <v>18</v>
      </c>
      <c r="K418" s="38" t="s">
        <v>75</v>
      </c>
      <c r="L418" s="38" t="s">
        <v>75</v>
      </c>
      <c r="M418" s="34" t="b">
        <f t="shared" si="12"/>
        <v>0</v>
      </c>
      <c r="N418" s="51" t="s">
        <v>2253</v>
      </c>
      <c r="O418" s="39" t="s">
        <v>18</v>
      </c>
      <c r="P418" s="36" t="str">
        <f t="shared" si="13"/>
        <v>Unknown</v>
      </c>
      <c r="Q418" s="37" t="s">
        <v>19</v>
      </c>
      <c r="R418" s="16" t="s">
        <v>27</v>
      </c>
      <c r="S418" s="33" t="s">
        <v>2253</v>
      </c>
      <c r="T418" s="16"/>
      <c r="V418" s="25" t="s">
        <v>76</v>
      </c>
      <c r="W418" s="16"/>
      <c r="X418" s="25" t="s">
        <v>83</v>
      </c>
      <c r="Y418" s="16"/>
      <c r="Z418" s="16"/>
    </row>
    <row r="419" spans="1:26" s="7" customFormat="1" x14ac:dyDescent="0.25">
      <c r="A419" s="32" t="s">
        <v>999</v>
      </c>
      <c r="B419" s="16" t="s">
        <v>1000</v>
      </c>
      <c r="C419" s="16">
        <v>504265</v>
      </c>
      <c r="D419" s="16">
        <v>160637</v>
      </c>
      <c r="E419" s="33" t="s">
        <v>18</v>
      </c>
      <c r="F419" s="16"/>
      <c r="G419" s="16" t="s">
        <v>71</v>
      </c>
      <c r="H419" s="16" t="s">
        <v>81</v>
      </c>
      <c r="I419" s="34" t="s">
        <v>18</v>
      </c>
      <c r="J419" s="38" t="s">
        <v>18</v>
      </c>
      <c r="K419" s="38" t="s">
        <v>75</v>
      </c>
      <c r="L419" s="38" t="s">
        <v>75</v>
      </c>
      <c r="M419" s="34" t="b">
        <f t="shared" si="12"/>
        <v>0</v>
      </c>
      <c r="N419" s="51" t="s">
        <v>2253</v>
      </c>
      <c r="O419" s="39" t="s">
        <v>18</v>
      </c>
      <c r="P419" s="36" t="str">
        <f t="shared" si="13"/>
        <v>Unknown</v>
      </c>
      <c r="Q419" s="37" t="s">
        <v>19</v>
      </c>
      <c r="R419" s="16" t="s">
        <v>27</v>
      </c>
      <c r="S419" s="33" t="s">
        <v>2253</v>
      </c>
      <c r="T419" s="16"/>
      <c r="V419" s="25" t="s">
        <v>76</v>
      </c>
      <c r="W419" s="16"/>
      <c r="X419" s="25" t="s">
        <v>83</v>
      </c>
      <c r="Y419" s="16"/>
      <c r="Z419" s="16"/>
    </row>
    <row r="420" spans="1:26" s="7" customFormat="1" x14ac:dyDescent="0.25">
      <c r="A420" s="26" t="s">
        <v>1001</v>
      </c>
      <c r="B420" s="12" t="s">
        <v>1002</v>
      </c>
      <c r="C420" s="12">
        <v>41335</v>
      </c>
      <c r="D420" s="12">
        <v>139359</v>
      </c>
      <c r="E420" s="14" t="s">
        <v>183</v>
      </c>
      <c r="F420" s="14" t="s">
        <v>184</v>
      </c>
      <c r="G420" s="12" t="s">
        <v>71</v>
      </c>
      <c r="H420" s="12" t="s">
        <v>72</v>
      </c>
      <c r="I420" t="s">
        <v>106</v>
      </c>
      <c r="J420" t="s">
        <v>107</v>
      </c>
      <c r="K420" t="s">
        <v>185</v>
      </c>
      <c r="L420" s="34" t="str">
        <f>VLOOKUP(A420,IPPT_Results,7,FALSE)</f>
        <v>Within the Project Scope</v>
      </c>
      <c r="M420" s="34" t="b">
        <f t="shared" si="12"/>
        <v>0</v>
      </c>
      <c r="N420" s="51" t="s">
        <v>2253</v>
      </c>
      <c r="O420" s="1">
        <v>29</v>
      </c>
      <c r="P420" s="27" t="str">
        <f t="shared" si="13"/>
        <v>Moderate</v>
      </c>
      <c r="Q420" s="13" t="s">
        <v>19</v>
      </c>
      <c r="R420" s="15" t="s">
        <v>366</v>
      </c>
      <c r="S420" s="33" t="s">
        <v>2253</v>
      </c>
      <c r="T420" s="14"/>
      <c r="V420" s="13" t="s">
        <v>186</v>
      </c>
      <c r="W420" s="16" t="s">
        <v>77</v>
      </c>
      <c r="X420" s="25" t="s">
        <v>19</v>
      </c>
      <c r="Y420" s="15" t="s">
        <v>1003</v>
      </c>
      <c r="Z420" s="14" t="s">
        <v>1004</v>
      </c>
    </row>
    <row r="421" spans="1:26" s="7" customFormat="1" x14ac:dyDescent="0.25">
      <c r="A421" s="32" t="s">
        <v>1005</v>
      </c>
      <c r="B421" s="16" t="s">
        <v>1006</v>
      </c>
      <c r="C421" s="16">
        <v>41336</v>
      </c>
      <c r="D421" s="16">
        <v>139360</v>
      </c>
      <c r="E421" s="33" t="s">
        <v>18</v>
      </c>
      <c r="F421" s="16"/>
      <c r="G421" s="16" t="s">
        <v>71</v>
      </c>
      <c r="H421" s="16" t="s">
        <v>86</v>
      </c>
      <c r="I421" s="34" t="s">
        <v>18</v>
      </c>
      <c r="J421" s="38" t="s">
        <v>18</v>
      </c>
      <c r="K421" s="38" t="s">
        <v>82</v>
      </c>
      <c r="L421" s="38" t="s">
        <v>82</v>
      </c>
      <c r="M421" s="34" t="b">
        <f t="shared" si="12"/>
        <v>0</v>
      </c>
      <c r="N421" s="51" t="s">
        <v>2253</v>
      </c>
      <c r="O421" s="39" t="s">
        <v>18</v>
      </c>
      <c r="P421" s="36" t="str">
        <f t="shared" si="13"/>
        <v>Unknown</v>
      </c>
      <c r="Q421" s="37" t="s">
        <v>19</v>
      </c>
      <c r="R421" s="16" t="s">
        <v>27</v>
      </c>
      <c r="S421" s="33" t="s">
        <v>2253</v>
      </c>
      <c r="T421" s="16"/>
      <c r="V421" s="25" t="s">
        <v>76</v>
      </c>
      <c r="W421" s="16"/>
      <c r="X421" s="25" t="s">
        <v>83</v>
      </c>
      <c r="Y421" s="16"/>
      <c r="Z421" s="16"/>
    </row>
    <row r="422" spans="1:26" s="7" customFormat="1" x14ac:dyDescent="0.25">
      <c r="A422" s="32" t="s">
        <v>1007</v>
      </c>
      <c r="B422" s="16" t="s">
        <v>1008</v>
      </c>
      <c r="C422" s="16">
        <v>894339</v>
      </c>
      <c r="D422" s="16">
        <v>783924</v>
      </c>
      <c r="E422" s="33" t="s">
        <v>18</v>
      </c>
      <c r="F422" s="16"/>
      <c r="G422" s="16" t="s">
        <v>71</v>
      </c>
      <c r="H422" s="16" t="s">
        <v>86</v>
      </c>
      <c r="I422" s="34" t="s">
        <v>18</v>
      </c>
      <c r="J422" s="38" t="s">
        <v>18</v>
      </c>
      <c r="K422" s="38" t="s">
        <v>82</v>
      </c>
      <c r="L422" s="38" t="s">
        <v>82</v>
      </c>
      <c r="M422" s="34" t="b">
        <f t="shared" si="12"/>
        <v>0</v>
      </c>
      <c r="N422" s="51" t="s">
        <v>2253</v>
      </c>
      <c r="O422" s="39" t="s">
        <v>18</v>
      </c>
      <c r="P422" s="36" t="str">
        <f t="shared" si="13"/>
        <v>Unknown</v>
      </c>
      <c r="Q422" s="37" t="s">
        <v>19</v>
      </c>
      <c r="R422" s="16" t="s">
        <v>27</v>
      </c>
      <c r="S422" s="33" t="s">
        <v>2253</v>
      </c>
      <c r="T422" s="16"/>
      <c r="V422" s="25" t="s">
        <v>76</v>
      </c>
      <c r="W422" s="16"/>
      <c r="X422" s="25" t="s">
        <v>83</v>
      </c>
      <c r="Y422" s="16"/>
      <c r="Z422" s="16"/>
    </row>
    <row r="423" spans="1:26" s="7" customFormat="1" x14ac:dyDescent="0.25">
      <c r="A423" s="32" t="s">
        <v>1009</v>
      </c>
      <c r="B423" s="16" t="s">
        <v>1010</v>
      </c>
      <c r="C423" s="16">
        <v>41062</v>
      </c>
      <c r="D423" s="16">
        <v>147308</v>
      </c>
      <c r="E423" s="33" t="s">
        <v>18</v>
      </c>
      <c r="F423" s="16"/>
      <c r="G423" s="16" t="s">
        <v>71</v>
      </c>
      <c r="H423" s="16" t="s">
        <v>86</v>
      </c>
      <c r="I423" s="34" t="s">
        <v>18</v>
      </c>
      <c r="J423" s="38" t="s">
        <v>18</v>
      </c>
      <c r="K423" s="38" t="s">
        <v>113</v>
      </c>
      <c r="L423" s="38" t="s">
        <v>113</v>
      </c>
      <c r="M423" s="34" t="b">
        <f t="shared" si="12"/>
        <v>0</v>
      </c>
      <c r="N423" s="52" t="s">
        <v>2255</v>
      </c>
      <c r="O423" s="39" t="s">
        <v>18</v>
      </c>
      <c r="P423" s="36" t="str">
        <f t="shared" si="13"/>
        <v>Unknown</v>
      </c>
      <c r="Q423" s="37" t="s">
        <v>19</v>
      </c>
      <c r="R423" s="16" t="s">
        <v>27</v>
      </c>
      <c r="S423" s="16" t="s">
        <v>2349</v>
      </c>
      <c r="T423" s="16" t="s">
        <v>2269</v>
      </c>
      <c r="U423" s="7" t="s">
        <v>2350</v>
      </c>
      <c r="V423" s="25" t="s">
        <v>76</v>
      </c>
      <c r="W423" s="16"/>
      <c r="X423" s="25" t="s">
        <v>83</v>
      </c>
      <c r="Y423" s="16"/>
      <c r="Z423" s="16"/>
    </row>
    <row r="424" spans="1:26" s="7" customFormat="1" x14ac:dyDescent="0.25">
      <c r="A424" s="32" t="s">
        <v>1011</v>
      </c>
      <c r="B424" s="16" t="s">
        <v>1012</v>
      </c>
      <c r="C424" s="16">
        <v>41072</v>
      </c>
      <c r="D424" s="16">
        <v>147319</v>
      </c>
      <c r="E424" s="33" t="s">
        <v>18</v>
      </c>
      <c r="F424" s="16"/>
      <c r="G424" s="16" t="s">
        <v>71</v>
      </c>
      <c r="H424" s="16" t="s">
        <v>72</v>
      </c>
      <c r="I424" s="34" t="s">
        <v>73</v>
      </c>
      <c r="J424" s="38" t="s">
        <v>18</v>
      </c>
      <c r="K424" s="38" t="s">
        <v>113</v>
      </c>
      <c r="L424" s="34" t="str">
        <f>VLOOKUP(A424,IPPT_Results,7,FALSE)</f>
        <v>Within the Project Scope</v>
      </c>
      <c r="M424" s="34" t="b">
        <f t="shared" si="12"/>
        <v>1</v>
      </c>
      <c r="N424" s="52" t="s">
        <v>2254</v>
      </c>
      <c r="O424" s="35">
        <v>1</v>
      </c>
      <c r="P424" s="36" t="str">
        <f t="shared" si="13"/>
        <v>Low</v>
      </c>
      <c r="Q424" s="37" t="s">
        <v>19</v>
      </c>
      <c r="R424" s="16" t="s">
        <v>27</v>
      </c>
      <c r="S424" s="16" t="s">
        <v>2258</v>
      </c>
      <c r="T424" s="16" t="s">
        <v>2278</v>
      </c>
      <c r="U424" s="7" t="s">
        <v>2420</v>
      </c>
      <c r="V424" s="13" t="s">
        <v>186</v>
      </c>
      <c r="W424" s="16" t="s">
        <v>213</v>
      </c>
      <c r="X424" s="25" t="s">
        <v>19</v>
      </c>
      <c r="Y424" s="42" t="s">
        <v>1013</v>
      </c>
      <c r="Z424" s="16"/>
    </row>
    <row r="425" spans="1:26" s="7" customFormat="1" x14ac:dyDescent="0.25">
      <c r="A425" s="32" t="s">
        <v>1014</v>
      </c>
      <c r="B425" s="16" t="s">
        <v>1015</v>
      </c>
      <c r="C425" s="16">
        <v>504374</v>
      </c>
      <c r="D425" s="16">
        <v>163224</v>
      </c>
      <c r="E425" s="33" t="s">
        <v>18</v>
      </c>
      <c r="F425" s="16"/>
      <c r="G425" s="16" t="s">
        <v>71</v>
      </c>
      <c r="H425" s="16" t="s">
        <v>86</v>
      </c>
      <c r="I425" s="34" t="s">
        <v>18</v>
      </c>
      <c r="J425" s="38" t="s">
        <v>18</v>
      </c>
      <c r="K425" s="38" t="s">
        <v>82</v>
      </c>
      <c r="L425" s="38" t="s">
        <v>82</v>
      </c>
      <c r="M425" s="34" t="b">
        <f t="shared" si="12"/>
        <v>0</v>
      </c>
      <c r="N425" s="51" t="s">
        <v>2253</v>
      </c>
      <c r="O425" s="39" t="s">
        <v>18</v>
      </c>
      <c r="P425" s="36" t="str">
        <f t="shared" si="13"/>
        <v>Unknown</v>
      </c>
      <c r="Q425" s="37" t="s">
        <v>19</v>
      </c>
      <c r="R425" s="16" t="s">
        <v>27</v>
      </c>
      <c r="S425" s="33" t="s">
        <v>2253</v>
      </c>
      <c r="T425" s="16"/>
      <c r="V425" s="25" t="s">
        <v>76</v>
      </c>
      <c r="W425" s="16"/>
      <c r="X425" s="25" t="s">
        <v>83</v>
      </c>
      <c r="Y425" s="16"/>
      <c r="Z425" s="16"/>
    </row>
    <row r="426" spans="1:26" s="7" customFormat="1" x14ac:dyDescent="0.25">
      <c r="A426" s="32" t="s">
        <v>1016</v>
      </c>
      <c r="B426" s="16" t="s">
        <v>1017</v>
      </c>
      <c r="C426" s="16">
        <v>183289</v>
      </c>
      <c r="D426" s="16">
        <v>93030</v>
      </c>
      <c r="E426" s="33" t="s">
        <v>18</v>
      </c>
      <c r="F426" s="16"/>
      <c r="G426" s="16" t="s">
        <v>71</v>
      </c>
      <c r="H426" s="16" t="s">
        <v>86</v>
      </c>
      <c r="I426" s="34" t="s">
        <v>18</v>
      </c>
      <c r="J426" s="38" t="s">
        <v>18</v>
      </c>
      <c r="K426" s="38" t="s">
        <v>82</v>
      </c>
      <c r="L426" s="38" t="s">
        <v>82</v>
      </c>
      <c r="M426" s="34" t="b">
        <f t="shared" si="12"/>
        <v>0</v>
      </c>
      <c r="N426" s="51" t="s">
        <v>2253</v>
      </c>
      <c r="O426" s="39" t="s">
        <v>18</v>
      </c>
      <c r="P426" s="36" t="str">
        <f t="shared" si="13"/>
        <v>Unknown</v>
      </c>
      <c r="Q426" s="37" t="s">
        <v>19</v>
      </c>
      <c r="R426" s="16" t="s">
        <v>27</v>
      </c>
      <c r="S426" s="33" t="s">
        <v>2253</v>
      </c>
      <c r="T426" s="16"/>
      <c r="V426" s="25" t="s">
        <v>76</v>
      </c>
      <c r="W426" s="16"/>
      <c r="X426" s="25" t="s">
        <v>83</v>
      </c>
      <c r="Y426" s="16"/>
      <c r="Z426" s="16"/>
    </row>
    <row r="427" spans="1:26" s="7" customFormat="1" x14ac:dyDescent="0.25">
      <c r="A427" s="32" t="s">
        <v>1018</v>
      </c>
      <c r="B427" s="16" t="s">
        <v>1019</v>
      </c>
      <c r="C427" s="16">
        <v>565622</v>
      </c>
      <c r="D427" s="16">
        <v>288448</v>
      </c>
      <c r="E427" s="33" t="s">
        <v>18</v>
      </c>
      <c r="F427" s="16"/>
      <c r="G427" s="16" t="s">
        <v>71</v>
      </c>
      <c r="H427" s="16" t="s">
        <v>81</v>
      </c>
      <c r="I427" s="34" t="s">
        <v>18</v>
      </c>
      <c r="J427" s="38" t="s">
        <v>18</v>
      </c>
      <c r="K427" s="38" t="s">
        <v>75</v>
      </c>
      <c r="L427" s="38" t="s">
        <v>75</v>
      </c>
      <c r="M427" s="34" t="b">
        <f t="shared" si="12"/>
        <v>0</v>
      </c>
      <c r="N427" s="51" t="s">
        <v>2253</v>
      </c>
      <c r="O427" s="39" t="s">
        <v>18</v>
      </c>
      <c r="P427" s="36" t="str">
        <f t="shared" si="13"/>
        <v>Unknown</v>
      </c>
      <c r="Q427" s="37" t="s">
        <v>19</v>
      </c>
      <c r="R427" s="16" t="s">
        <v>27</v>
      </c>
      <c r="S427" s="33" t="s">
        <v>2253</v>
      </c>
      <c r="T427" s="16"/>
      <c r="V427" s="25" t="s">
        <v>76</v>
      </c>
      <c r="W427" s="16"/>
      <c r="X427" s="25" t="s">
        <v>83</v>
      </c>
      <c r="Y427" s="16"/>
      <c r="Z427" s="16"/>
    </row>
    <row r="428" spans="1:26" s="7" customFormat="1" x14ac:dyDescent="0.25">
      <c r="A428" s="32" t="s">
        <v>1020</v>
      </c>
      <c r="B428" s="16" t="s">
        <v>1021</v>
      </c>
      <c r="C428" s="16">
        <v>183358</v>
      </c>
      <c r="D428" s="16">
        <v>93107</v>
      </c>
      <c r="E428" s="33" t="s">
        <v>18</v>
      </c>
      <c r="F428" s="16"/>
      <c r="G428" s="16" t="s">
        <v>71</v>
      </c>
      <c r="H428" s="16" t="s">
        <v>86</v>
      </c>
      <c r="I428" s="34" t="s">
        <v>18</v>
      </c>
      <c r="J428" s="38" t="s">
        <v>18</v>
      </c>
      <c r="K428" s="38" t="s">
        <v>82</v>
      </c>
      <c r="L428" s="38" t="s">
        <v>82</v>
      </c>
      <c r="M428" s="34" t="b">
        <f t="shared" si="12"/>
        <v>0</v>
      </c>
      <c r="N428" s="51" t="s">
        <v>2253</v>
      </c>
      <c r="O428" s="39" t="s">
        <v>18</v>
      </c>
      <c r="P428" s="36" t="str">
        <f t="shared" si="13"/>
        <v>Unknown</v>
      </c>
      <c r="Q428" s="37" t="s">
        <v>19</v>
      </c>
      <c r="R428" s="16" t="s">
        <v>27</v>
      </c>
      <c r="S428" s="33" t="s">
        <v>2253</v>
      </c>
      <c r="T428" s="16"/>
      <c r="V428" s="25" t="s">
        <v>76</v>
      </c>
      <c r="W428" s="16"/>
      <c r="X428" s="25" t="s">
        <v>83</v>
      </c>
      <c r="Y428" s="16"/>
      <c r="Z428" s="16"/>
    </row>
    <row r="429" spans="1:26" s="7" customFormat="1" x14ac:dyDescent="0.25">
      <c r="A429" s="32" t="s">
        <v>1022</v>
      </c>
      <c r="B429" s="16" t="s">
        <v>1023</v>
      </c>
      <c r="C429" s="16">
        <v>183389</v>
      </c>
      <c r="D429" s="16">
        <v>93141</v>
      </c>
      <c r="E429" s="33" t="s">
        <v>18</v>
      </c>
      <c r="F429" s="16"/>
      <c r="G429" s="16" t="s">
        <v>71</v>
      </c>
      <c r="H429" s="16" t="s">
        <v>86</v>
      </c>
      <c r="I429" s="34" t="s">
        <v>18</v>
      </c>
      <c r="J429" s="38" t="s">
        <v>18</v>
      </c>
      <c r="K429" s="38" t="s">
        <v>82</v>
      </c>
      <c r="L429" s="38" t="s">
        <v>82</v>
      </c>
      <c r="M429" s="34" t="b">
        <f t="shared" si="12"/>
        <v>0</v>
      </c>
      <c r="N429" s="51" t="s">
        <v>2253</v>
      </c>
      <c r="O429" s="39" t="s">
        <v>18</v>
      </c>
      <c r="P429" s="36" t="str">
        <f t="shared" si="13"/>
        <v>Unknown</v>
      </c>
      <c r="Q429" s="37" t="s">
        <v>19</v>
      </c>
      <c r="R429" s="16" t="s">
        <v>27</v>
      </c>
      <c r="S429" s="33" t="s">
        <v>2253</v>
      </c>
      <c r="T429" s="16"/>
      <c r="V429" s="25" t="s">
        <v>76</v>
      </c>
      <c r="W429" s="16"/>
      <c r="X429" s="25" t="s">
        <v>83</v>
      </c>
      <c r="Y429" s="16"/>
      <c r="Z429" s="16"/>
    </row>
    <row r="430" spans="1:26" s="7" customFormat="1" x14ac:dyDescent="0.25">
      <c r="A430" s="32" t="s">
        <v>1024</v>
      </c>
      <c r="B430" s="16" t="s">
        <v>1025</v>
      </c>
      <c r="C430" s="16">
        <v>32874</v>
      </c>
      <c r="D430" s="16">
        <v>129351</v>
      </c>
      <c r="E430" s="33" t="s">
        <v>18</v>
      </c>
      <c r="F430" s="16"/>
      <c r="G430" s="16" t="s">
        <v>71</v>
      </c>
      <c r="H430" s="16" t="s">
        <v>86</v>
      </c>
      <c r="I430" s="34" t="s">
        <v>18</v>
      </c>
      <c r="J430" s="38" t="s">
        <v>18</v>
      </c>
      <c r="K430" s="38" t="s">
        <v>113</v>
      </c>
      <c r="L430" s="38" t="s">
        <v>113</v>
      </c>
      <c r="M430" s="34" t="b">
        <f t="shared" si="12"/>
        <v>0</v>
      </c>
      <c r="N430" s="52" t="s">
        <v>2255</v>
      </c>
      <c r="O430" s="35">
        <v>0</v>
      </c>
      <c r="P430" s="36" t="str">
        <f t="shared" si="13"/>
        <v>No habitat</v>
      </c>
      <c r="Q430" s="37" t="s">
        <v>19</v>
      </c>
      <c r="R430" s="16" t="s">
        <v>27</v>
      </c>
      <c r="S430" s="16" t="s">
        <v>2351</v>
      </c>
      <c r="T430" s="16" t="s">
        <v>2269</v>
      </c>
      <c r="U430" s="7" t="s">
        <v>2352</v>
      </c>
      <c r="V430" s="25" t="s">
        <v>76</v>
      </c>
      <c r="W430" s="16"/>
      <c r="X430" s="25" t="s">
        <v>83</v>
      </c>
      <c r="Y430" s="16"/>
      <c r="Z430" s="16"/>
    </row>
    <row r="431" spans="1:26" s="7" customFormat="1" x14ac:dyDescent="0.25">
      <c r="A431" s="32" t="s">
        <v>1026</v>
      </c>
      <c r="B431" s="16" t="s">
        <v>1027</v>
      </c>
      <c r="C431" s="16">
        <v>32887</v>
      </c>
      <c r="D431" s="16">
        <v>129365</v>
      </c>
      <c r="E431" s="33" t="s">
        <v>18</v>
      </c>
      <c r="F431" s="16"/>
      <c r="G431" s="16" t="s">
        <v>71</v>
      </c>
      <c r="H431" s="16" t="s">
        <v>86</v>
      </c>
      <c r="I431" s="34" t="s">
        <v>18</v>
      </c>
      <c r="J431" s="38" t="s">
        <v>18</v>
      </c>
      <c r="K431" s="38" t="s">
        <v>113</v>
      </c>
      <c r="L431" s="38" t="s">
        <v>113</v>
      </c>
      <c r="M431" s="34" t="b">
        <f t="shared" si="12"/>
        <v>0</v>
      </c>
      <c r="N431" s="52" t="s">
        <v>2255</v>
      </c>
      <c r="O431" s="39" t="s">
        <v>18</v>
      </c>
      <c r="P431" s="36" t="str">
        <f t="shared" si="13"/>
        <v>Unknown</v>
      </c>
      <c r="Q431" s="37" t="s">
        <v>19</v>
      </c>
      <c r="R431" s="16" t="s">
        <v>27</v>
      </c>
      <c r="S431" s="16" t="s">
        <v>2353</v>
      </c>
      <c r="T431" s="16" t="s">
        <v>2269</v>
      </c>
      <c r="U431" s="7" t="s">
        <v>2354</v>
      </c>
      <c r="V431" s="25" t="s">
        <v>76</v>
      </c>
      <c r="W431" s="16"/>
      <c r="X431" s="25" t="s">
        <v>83</v>
      </c>
      <c r="Y431" s="16"/>
      <c r="Z431" s="16"/>
    </row>
    <row r="432" spans="1:26" s="7" customFormat="1" x14ac:dyDescent="0.25">
      <c r="A432" s="32" t="s">
        <v>1028</v>
      </c>
      <c r="B432" s="16" t="s">
        <v>1029</v>
      </c>
      <c r="C432" s="16">
        <v>845355</v>
      </c>
      <c r="D432" s="16">
        <v>829307</v>
      </c>
      <c r="E432" s="33" t="s">
        <v>18</v>
      </c>
      <c r="F432" s="16"/>
      <c r="G432" s="16" t="s">
        <v>71</v>
      </c>
      <c r="H432" s="16" t="s">
        <v>86</v>
      </c>
      <c r="I432" s="34" t="s">
        <v>18</v>
      </c>
      <c r="J432" s="38" t="s">
        <v>18</v>
      </c>
      <c r="K432" s="38" t="s">
        <v>82</v>
      </c>
      <c r="L432" s="38" t="s">
        <v>82</v>
      </c>
      <c r="M432" s="34" t="b">
        <f t="shared" si="12"/>
        <v>0</v>
      </c>
      <c r="N432" s="51" t="s">
        <v>2253</v>
      </c>
      <c r="O432" s="39" t="s">
        <v>18</v>
      </c>
      <c r="P432" s="36" t="str">
        <f t="shared" si="13"/>
        <v>Unknown</v>
      </c>
      <c r="Q432" s="37" t="s">
        <v>19</v>
      </c>
      <c r="R432" s="16" t="s">
        <v>27</v>
      </c>
      <c r="S432" s="33" t="s">
        <v>2253</v>
      </c>
      <c r="T432" s="16"/>
      <c r="V432" s="25" t="s">
        <v>76</v>
      </c>
      <c r="W432" s="16"/>
      <c r="X432" s="25" t="s">
        <v>83</v>
      </c>
      <c r="Y432" s="16"/>
      <c r="Z432" s="16"/>
    </row>
    <row r="433" spans="1:26" s="7" customFormat="1" x14ac:dyDescent="0.25">
      <c r="A433" s="32" t="s">
        <v>1030</v>
      </c>
      <c r="B433" s="16" t="s">
        <v>1031</v>
      </c>
      <c r="C433" s="16">
        <v>41107</v>
      </c>
      <c r="D433" s="16">
        <v>148055</v>
      </c>
      <c r="E433" s="33" t="s">
        <v>18</v>
      </c>
      <c r="F433" s="16"/>
      <c r="G433" s="16" t="s">
        <v>71</v>
      </c>
      <c r="H433" s="16" t="s">
        <v>86</v>
      </c>
      <c r="I433" s="34" t="s">
        <v>18</v>
      </c>
      <c r="J433" s="38" t="s">
        <v>18</v>
      </c>
      <c r="K433" s="38" t="s">
        <v>75</v>
      </c>
      <c r="L433" s="38" t="s">
        <v>75</v>
      </c>
      <c r="M433" s="34" t="b">
        <f t="shared" si="12"/>
        <v>0</v>
      </c>
      <c r="N433" s="51" t="s">
        <v>2253</v>
      </c>
      <c r="O433" s="35">
        <v>5</v>
      </c>
      <c r="P433" s="36" t="str">
        <f t="shared" si="13"/>
        <v>Low</v>
      </c>
      <c r="Q433" s="37" t="s">
        <v>19</v>
      </c>
      <c r="R433" s="16" t="s">
        <v>89</v>
      </c>
      <c r="S433" s="33" t="s">
        <v>2253</v>
      </c>
      <c r="T433" s="16"/>
      <c r="V433" s="25" t="s">
        <v>76</v>
      </c>
      <c r="W433" s="16"/>
      <c r="X433" s="25" t="s">
        <v>83</v>
      </c>
      <c r="Y433" s="16"/>
      <c r="Z433" s="16"/>
    </row>
    <row r="434" spans="1:26" s="7" customFormat="1" x14ac:dyDescent="0.25">
      <c r="A434" s="32" t="s">
        <v>1032</v>
      </c>
      <c r="B434" s="16" t="s">
        <v>1033</v>
      </c>
      <c r="C434" s="16">
        <v>41116</v>
      </c>
      <c r="D434" s="16">
        <v>148065</v>
      </c>
      <c r="E434" s="33" t="s">
        <v>18</v>
      </c>
      <c r="F434" s="16"/>
      <c r="G434" s="16" t="s">
        <v>71</v>
      </c>
      <c r="H434" s="16" t="s">
        <v>86</v>
      </c>
      <c r="I434" s="34" t="s">
        <v>18</v>
      </c>
      <c r="J434" s="38" t="s">
        <v>18</v>
      </c>
      <c r="K434" s="38" t="s">
        <v>113</v>
      </c>
      <c r="L434" s="38" t="s">
        <v>113</v>
      </c>
      <c r="M434" s="34" t="b">
        <f t="shared" si="12"/>
        <v>0</v>
      </c>
      <c r="N434" s="52" t="s">
        <v>2255</v>
      </c>
      <c r="O434" s="35">
        <v>41</v>
      </c>
      <c r="P434" s="36" t="str">
        <f t="shared" si="13"/>
        <v>High</v>
      </c>
      <c r="Q434" s="37" t="s">
        <v>19</v>
      </c>
      <c r="R434" s="16" t="s">
        <v>89</v>
      </c>
      <c r="S434" s="16" t="s">
        <v>2355</v>
      </c>
      <c r="T434" s="16" t="s">
        <v>2269</v>
      </c>
      <c r="U434" s="7" t="s">
        <v>2356</v>
      </c>
      <c r="V434" s="25" t="s">
        <v>76</v>
      </c>
      <c r="W434" s="16"/>
      <c r="X434" s="25" t="s">
        <v>83</v>
      </c>
      <c r="Y434" s="16"/>
      <c r="Z434" s="16"/>
    </row>
    <row r="435" spans="1:26" s="7" customFormat="1" x14ac:dyDescent="0.25">
      <c r="A435" s="32" t="s">
        <v>1034</v>
      </c>
      <c r="B435" s="16" t="s">
        <v>1035</v>
      </c>
      <c r="C435" s="16">
        <v>41082</v>
      </c>
      <c r="D435" s="16">
        <v>147330</v>
      </c>
      <c r="E435" s="33" t="s">
        <v>18</v>
      </c>
      <c r="F435" s="16"/>
      <c r="G435" s="16" t="s">
        <v>71</v>
      </c>
      <c r="H435" s="16" t="s">
        <v>86</v>
      </c>
      <c r="I435" s="34" t="s">
        <v>18</v>
      </c>
      <c r="J435" s="38" t="s">
        <v>18</v>
      </c>
      <c r="K435" s="38" t="s">
        <v>113</v>
      </c>
      <c r="L435" s="38" t="s">
        <v>113</v>
      </c>
      <c r="M435" s="34" t="b">
        <f t="shared" si="12"/>
        <v>0</v>
      </c>
      <c r="N435" s="52" t="s">
        <v>2255</v>
      </c>
      <c r="O435" s="39" t="s">
        <v>18</v>
      </c>
      <c r="P435" s="36" t="str">
        <f t="shared" si="13"/>
        <v>Unknown</v>
      </c>
      <c r="Q435" s="37" t="s">
        <v>19</v>
      </c>
      <c r="R435" s="16" t="s">
        <v>27</v>
      </c>
      <c r="S435" s="16" t="s">
        <v>2357</v>
      </c>
      <c r="T435" s="16" t="s">
        <v>2269</v>
      </c>
      <c r="U435" s="7" t="s">
        <v>2358</v>
      </c>
      <c r="V435" s="25" t="s">
        <v>76</v>
      </c>
      <c r="W435" s="16"/>
      <c r="X435" s="25" t="s">
        <v>83</v>
      </c>
      <c r="Y435" s="16"/>
      <c r="Z435" s="16"/>
    </row>
    <row r="436" spans="1:26" s="7" customFormat="1" x14ac:dyDescent="0.25">
      <c r="A436" s="32" t="s">
        <v>1036</v>
      </c>
      <c r="B436" s="16" t="s">
        <v>1037</v>
      </c>
      <c r="C436" s="16">
        <v>41088</v>
      </c>
      <c r="D436" s="16">
        <v>147336</v>
      </c>
      <c r="E436" s="33" t="s">
        <v>18</v>
      </c>
      <c r="F436" s="16"/>
      <c r="G436" s="16" t="s">
        <v>71</v>
      </c>
      <c r="H436" s="16" t="s">
        <v>81</v>
      </c>
      <c r="I436" s="34" t="s">
        <v>18</v>
      </c>
      <c r="J436" s="38" t="s">
        <v>18</v>
      </c>
      <c r="K436" s="38" t="s">
        <v>124</v>
      </c>
      <c r="L436" s="38" t="s">
        <v>124</v>
      </c>
      <c r="M436" s="34" t="b">
        <f t="shared" si="12"/>
        <v>0</v>
      </c>
      <c r="N436" s="52" t="s">
        <v>2256</v>
      </c>
      <c r="O436" s="39" t="s">
        <v>18</v>
      </c>
      <c r="P436" s="36" t="str">
        <f t="shared" si="13"/>
        <v>Unknown</v>
      </c>
      <c r="Q436" s="37" t="s">
        <v>19</v>
      </c>
      <c r="R436" s="16" t="s">
        <v>27</v>
      </c>
      <c r="S436" s="16" t="s">
        <v>2359</v>
      </c>
      <c r="T436" s="16" t="s">
        <v>2269</v>
      </c>
      <c r="U436" s="7" t="s">
        <v>2360</v>
      </c>
      <c r="V436" s="25" t="s">
        <v>76</v>
      </c>
      <c r="W436" s="16"/>
      <c r="X436" s="25" t="s">
        <v>83</v>
      </c>
      <c r="Y436" s="16"/>
      <c r="Z436" s="16"/>
    </row>
    <row r="437" spans="1:26" s="7" customFormat="1" x14ac:dyDescent="0.25">
      <c r="A437" s="32" t="s">
        <v>1038</v>
      </c>
      <c r="B437" s="16" t="s">
        <v>1039</v>
      </c>
      <c r="C437" s="16">
        <v>41163</v>
      </c>
      <c r="D437" s="16">
        <v>148117</v>
      </c>
      <c r="E437" s="33" t="s">
        <v>18</v>
      </c>
      <c r="F437" s="16"/>
      <c r="G437" s="16" t="s">
        <v>71</v>
      </c>
      <c r="H437" s="16" t="s">
        <v>86</v>
      </c>
      <c r="I437" s="34" t="s">
        <v>18</v>
      </c>
      <c r="J437" s="38" t="s">
        <v>18</v>
      </c>
      <c r="K437" s="38" t="s">
        <v>113</v>
      </c>
      <c r="L437" s="38" t="s">
        <v>113</v>
      </c>
      <c r="M437" s="34" t="b">
        <f t="shared" si="12"/>
        <v>0</v>
      </c>
      <c r="N437" s="52" t="s">
        <v>2255</v>
      </c>
      <c r="O437" s="39" t="s">
        <v>18</v>
      </c>
      <c r="P437" s="36" t="str">
        <f t="shared" si="13"/>
        <v>Unknown</v>
      </c>
      <c r="Q437" s="37" t="s">
        <v>19</v>
      </c>
      <c r="R437" s="16" t="s">
        <v>27</v>
      </c>
      <c r="S437" s="16" t="s">
        <v>2361</v>
      </c>
      <c r="T437" s="16" t="s">
        <v>2269</v>
      </c>
      <c r="U437" s="7" t="s">
        <v>2362</v>
      </c>
      <c r="V437" s="25" t="s">
        <v>76</v>
      </c>
      <c r="W437" s="16"/>
      <c r="X437" s="25" t="s">
        <v>83</v>
      </c>
      <c r="Y437" s="16"/>
      <c r="Z437" s="16"/>
    </row>
    <row r="438" spans="1:26" s="7" customFormat="1" x14ac:dyDescent="0.25">
      <c r="A438" s="32" t="s">
        <v>1040</v>
      </c>
      <c r="B438" s="16" t="s">
        <v>1041</v>
      </c>
      <c r="C438" s="16">
        <v>183490</v>
      </c>
      <c r="D438" s="16">
        <v>94056</v>
      </c>
      <c r="E438" s="33" t="s">
        <v>18</v>
      </c>
      <c r="F438" s="16"/>
      <c r="G438" s="16" t="s">
        <v>71</v>
      </c>
      <c r="H438" s="16" t="s">
        <v>86</v>
      </c>
      <c r="I438" s="34" t="s">
        <v>18</v>
      </c>
      <c r="J438" s="38" t="s">
        <v>18</v>
      </c>
      <c r="K438" s="38" t="s">
        <v>82</v>
      </c>
      <c r="L438" s="38" t="s">
        <v>82</v>
      </c>
      <c r="M438" s="34" t="b">
        <f t="shared" si="12"/>
        <v>0</v>
      </c>
      <c r="N438" s="51" t="s">
        <v>2253</v>
      </c>
      <c r="O438" s="39" t="s">
        <v>18</v>
      </c>
      <c r="P438" s="36" t="str">
        <f t="shared" si="13"/>
        <v>Unknown</v>
      </c>
      <c r="Q438" s="37" t="s">
        <v>19</v>
      </c>
      <c r="R438" s="16" t="s">
        <v>27</v>
      </c>
      <c r="S438" s="33" t="s">
        <v>2253</v>
      </c>
      <c r="T438" s="16"/>
      <c r="V438" s="25" t="s">
        <v>76</v>
      </c>
      <c r="W438" s="16"/>
      <c r="X438" s="25" t="s">
        <v>83</v>
      </c>
      <c r="Y438" s="16"/>
      <c r="Z438" s="16"/>
    </row>
    <row r="439" spans="1:26" s="7" customFormat="1" x14ac:dyDescent="0.25">
      <c r="A439" s="32" t="s">
        <v>1042</v>
      </c>
      <c r="B439" s="16" t="s">
        <v>1043</v>
      </c>
      <c r="C439" s="16">
        <v>20876</v>
      </c>
      <c r="D439" s="16">
        <v>118747</v>
      </c>
      <c r="E439" s="33" t="s">
        <v>18</v>
      </c>
      <c r="F439" s="16"/>
      <c r="G439" s="16" t="s">
        <v>71</v>
      </c>
      <c r="H439" s="16" t="s">
        <v>86</v>
      </c>
      <c r="I439" s="34" t="s">
        <v>18</v>
      </c>
      <c r="J439" s="38" t="s">
        <v>18</v>
      </c>
      <c r="K439" s="38" t="s">
        <v>113</v>
      </c>
      <c r="L439" s="38" t="s">
        <v>113</v>
      </c>
      <c r="M439" s="34" t="b">
        <f t="shared" si="12"/>
        <v>0</v>
      </c>
      <c r="N439" s="52" t="s">
        <v>2255</v>
      </c>
      <c r="O439" s="39" t="s">
        <v>18</v>
      </c>
      <c r="P439" s="36" t="str">
        <f t="shared" si="13"/>
        <v>Unknown</v>
      </c>
      <c r="Q439" s="37" t="s">
        <v>19</v>
      </c>
      <c r="R439" s="16" t="s">
        <v>27</v>
      </c>
      <c r="S439" s="16" t="s">
        <v>2363</v>
      </c>
      <c r="T439" s="16" t="s">
        <v>2268</v>
      </c>
      <c r="U439" s="7" t="s">
        <v>2364</v>
      </c>
      <c r="V439" s="25" t="s">
        <v>76</v>
      </c>
      <c r="W439" s="16"/>
      <c r="X439" s="25" t="s">
        <v>83</v>
      </c>
      <c r="Y439" s="16"/>
      <c r="Z439" s="16"/>
    </row>
    <row r="440" spans="1:26" s="7" customFormat="1" x14ac:dyDescent="0.25">
      <c r="A440" s="32" t="s">
        <v>1044</v>
      </c>
      <c r="B440" s="16" t="s">
        <v>1045</v>
      </c>
      <c r="C440" s="16">
        <v>823866</v>
      </c>
      <c r="D440" s="16">
        <v>888566</v>
      </c>
      <c r="E440" s="33" t="s">
        <v>18</v>
      </c>
      <c r="F440" s="16"/>
      <c r="G440" s="16" t="s">
        <v>71</v>
      </c>
      <c r="H440" s="16" t="s">
        <v>86</v>
      </c>
      <c r="I440" s="34" t="s">
        <v>18</v>
      </c>
      <c r="J440" s="38" t="s">
        <v>18</v>
      </c>
      <c r="K440" s="38" t="s">
        <v>75</v>
      </c>
      <c r="L440" s="38" t="s">
        <v>75</v>
      </c>
      <c r="M440" s="34" t="b">
        <f t="shared" si="12"/>
        <v>0</v>
      </c>
      <c r="N440" s="51" t="s">
        <v>2253</v>
      </c>
      <c r="O440" s="39" t="s">
        <v>18</v>
      </c>
      <c r="P440" s="36" t="str">
        <f t="shared" si="13"/>
        <v>Unknown</v>
      </c>
      <c r="Q440" s="37" t="s">
        <v>19</v>
      </c>
      <c r="R440" s="16" t="s">
        <v>27</v>
      </c>
      <c r="S440" s="33" t="s">
        <v>2253</v>
      </c>
      <c r="T440" s="16"/>
      <c r="V440" s="25" t="s">
        <v>76</v>
      </c>
      <c r="W440" s="16"/>
      <c r="X440" s="25" t="s">
        <v>83</v>
      </c>
      <c r="Y440" s="16"/>
      <c r="Z440" s="16"/>
    </row>
    <row r="441" spans="1:26" s="7" customFormat="1" x14ac:dyDescent="0.25">
      <c r="A441" s="32" t="s">
        <v>1046</v>
      </c>
      <c r="B441" s="16" t="s">
        <v>1047</v>
      </c>
      <c r="C441" s="16">
        <v>41171</v>
      </c>
      <c r="D441" s="16">
        <v>148126</v>
      </c>
      <c r="E441" s="33" t="s">
        <v>18</v>
      </c>
      <c r="F441" s="16"/>
      <c r="G441" s="16" t="s">
        <v>71</v>
      </c>
      <c r="H441" s="16" t="s">
        <v>86</v>
      </c>
      <c r="I441" s="34" t="s">
        <v>18</v>
      </c>
      <c r="J441" s="38" t="s">
        <v>18</v>
      </c>
      <c r="K441" s="38" t="s">
        <v>82</v>
      </c>
      <c r="L441" s="38" t="s">
        <v>82</v>
      </c>
      <c r="M441" s="34" t="b">
        <f t="shared" si="12"/>
        <v>0</v>
      </c>
      <c r="N441" s="51" t="s">
        <v>2253</v>
      </c>
      <c r="O441" s="39" t="s">
        <v>18</v>
      </c>
      <c r="P441" s="36" t="str">
        <f t="shared" si="13"/>
        <v>Unknown</v>
      </c>
      <c r="Q441" s="37" t="s">
        <v>19</v>
      </c>
      <c r="R441" s="16" t="s">
        <v>27</v>
      </c>
      <c r="S441" s="33" t="s">
        <v>2253</v>
      </c>
      <c r="T441" s="16"/>
      <c r="V441" s="25" t="s">
        <v>76</v>
      </c>
      <c r="W441" s="16"/>
      <c r="X441" s="25" t="s">
        <v>83</v>
      </c>
      <c r="Y441" s="16"/>
      <c r="Z441" s="16"/>
    </row>
    <row r="442" spans="1:26" s="7" customFormat="1" x14ac:dyDescent="0.25">
      <c r="A442" s="32" t="s">
        <v>1048</v>
      </c>
      <c r="B442" s="16" t="s">
        <v>1049</v>
      </c>
      <c r="C442" s="16">
        <v>22451</v>
      </c>
      <c r="D442" s="16">
        <v>119648</v>
      </c>
      <c r="E442" s="33" t="s">
        <v>18</v>
      </c>
      <c r="F442" s="16"/>
      <c r="G442" s="16" t="s">
        <v>71</v>
      </c>
      <c r="H442" s="16" t="s">
        <v>86</v>
      </c>
      <c r="I442" s="34" t="s">
        <v>18</v>
      </c>
      <c r="J442" s="38" t="s">
        <v>18</v>
      </c>
      <c r="K442" s="38" t="s">
        <v>75</v>
      </c>
      <c r="L442" s="38" t="s">
        <v>75</v>
      </c>
      <c r="M442" s="34" t="b">
        <f t="shared" si="12"/>
        <v>0</v>
      </c>
      <c r="N442" s="51" t="s">
        <v>2253</v>
      </c>
      <c r="O442" s="39" t="s">
        <v>18</v>
      </c>
      <c r="P442" s="36" t="str">
        <f t="shared" si="13"/>
        <v>Unknown</v>
      </c>
      <c r="Q442" s="37" t="s">
        <v>19</v>
      </c>
      <c r="R442" s="16" t="s">
        <v>27</v>
      </c>
      <c r="S442" s="33" t="s">
        <v>2253</v>
      </c>
      <c r="T442" s="16"/>
      <c r="V442" s="25" t="s">
        <v>76</v>
      </c>
      <c r="W442" s="16"/>
      <c r="X442" s="25" t="s">
        <v>83</v>
      </c>
      <c r="Y442" s="16"/>
      <c r="Z442" s="16"/>
    </row>
    <row r="443" spans="1:26" s="7" customFormat="1" x14ac:dyDescent="0.25">
      <c r="A443" s="32" t="s">
        <v>1050</v>
      </c>
      <c r="B443" s="16" t="s">
        <v>1051</v>
      </c>
      <c r="C443" s="16">
        <v>22445</v>
      </c>
      <c r="D443" s="16">
        <v>119641</v>
      </c>
      <c r="E443" s="33" t="s">
        <v>18</v>
      </c>
      <c r="F443" s="16"/>
      <c r="G443" s="16" t="s">
        <v>71</v>
      </c>
      <c r="H443" s="16" t="s">
        <v>81</v>
      </c>
      <c r="I443" s="34" t="s">
        <v>18</v>
      </c>
      <c r="J443" s="38" t="s">
        <v>18</v>
      </c>
      <c r="K443" s="38" t="s">
        <v>75</v>
      </c>
      <c r="L443" s="38" t="s">
        <v>75</v>
      </c>
      <c r="M443" s="34" t="b">
        <f t="shared" si="12"/>
        <v>0</v>
      </c>
      <c r="N443" s="51" t="s">
        <v>2253</v>
      </c>
      <c r="O443" s="39" t="s">
        <v>18</v>
      </c>
      <c r="P443" s="36" t="str">
        <f t="shared" si="13"/>
        <v>Unknown</v>
      </c>
      <c r="Q443" s="37" t="s">
        <v>19</v>
      </c>
      <c r="R443" s="16" t="s">
        <v>27</v>
      </c>
      <c r="S443" s="33" t="s">
        <v>2253</v>
      </c>
      <c r="T443" s="16"/>
      <c r="V443" s="25" t="s">
        <v>76</v>
      </c>
      <c r="W443" s="16"/>
      <c r="X443" s="25" t="s">
        <v>83</v>
      </c>
      <c r="Y443" s="16"/>
      <c r="Z443" s="16"/>
    </row>
    <row r="444" spans="1:26" s="7" customFormat="1" x14ac:dyDescent="0.25">
      <c r="A444" s="32" t="s">
        <v>1052</v>
      </c>
      <c r="B444" s="16" t="s">
        <v>1053</v>
      </c>
      <c r="C444" s="16">
        <v>22468</v>
      </c>
      <c r="D444" s="16">
        <v>119666</v>
      </c>
      <c r="E444" s="33" t="s">
        <v>18</v>
      </c>
      <c r="F444" s="16"/>
      <c r="G444" s="16" t="s">
        <v>71</v>
      </c>
      <c r="H444" s="16" t="s">
        <v>81</v>
      </c>
      <c r="I444" s="34" t="s">
        <v>18</v>
      </c>
      <c r="J444" s="38" t="s">
        <v>18</v>
      </c>
      <c r="K444" s="38" t="s">
        <v>75</v>
      </c>
      <c r="L444" s="38" t="s">
        <v>75</v>
      </c>
      <c r="M444" s="34" t="b">
        <f t="shared" si="12"/>
        <v>0</v>
      </c>
      <c r="N444" s="51" t="s">
        <v>2253</v>
      </c>
      <c r="O444" s="39" t="s">
        <v>18</v>
      </c>
      <c r="P444" s="36" t="str">
        <f t="shared" si="13"/>
        <v>Unknown</v>
      </c>
      <c r="Q444" s="37" t="s">
        <v>19</v>
      </c>
      <c r="R444" s="16" t="s">
        <v>27</v>
      </c>
      <c r="S444" s="33" t="s">
        <v>2253</v>
      </c>
      <c r="T444" s="16"/>
      <c r="V444" s="25" t="s">
        <v>76</v>
      </c>
      <c r="W444" s="16"/>
      <c r="X444" s="25" t="s">
        <v>83</v>
      </c>
      <c r="Y444" s="16"/>
      <c r="Z444" s="16"/>
    </row>
    <row r="445" spans="1:26" s="7" customFormat="1" x14ac:dyDescent="0.25">
      <c r="A445" s="32" t="s">
        <v>1054</v>
      </c>
      <c r="B445" s="16" t="s">
        <v>1055</v>
      </c>
      <c r="C445" s="16">
        <v>22473</v>
      </c>
      <c r="D445" s="16">
        <v>119672</v>
      </c>
      <c r="E445" s="33" t="s">
        <v>18</v>
      </c>
      <c r="F445" s="16"/>
      <c r="G445" s="16" t="s">
        <v>71</v>
      </c>
      <c r="H445" s="16" t="s">
        <v>81</v>
      </c>
      <c r="I445" s="34" t="s">
        <v>18</v>
      </c>
      <c r="J445" s="38" t="s">
        <v>18</v>
      </c>
      <c r="K445" s="38" t="s">
        <v>82</v>
      </c>
      <c r="L445" s="38" t="s">
        <v>82</v>
      </c>
      <c r="M445" s="34" t="b">
        <f t="shared" si="12"/>
        <v>0</v>
      </c>
      <c r="N445" s="51" t="s">
        <v>2253</v>
      </c>
      <c r="O445" s="39" t="s">
        <v>18</v>
      </c>
      <c r="P445" s="36" t="str">
        <f t="shared" si="13"/>
        <v>Unknown</v>
      </c>
      <c r="Q445" s="37" t="s">
        <v>19</v>
      </c>
      <c r="R445" s="16" t="s">
        <v>27</v>
      </c>
      <c r="S445" s="33" t="s">
        <v>2253</v>
      </c>
      <c r="T445" s="16"/>
      <c r="V445" s="25" t="s">
        <v>76</v>
      </c>
      <c r="W445" s="16"/>
      <c r="X445" s="25" t="s">
        <v>83</v>
      </c>
      <c r="Y445" s="16"/>
      <c r="Z445" s="16"/>
    </row>
    <row r="446" spans="1:26" s="7" customFormat="1" x14ac:dyDescent="0.25">
      <c r="A446" s="32" t="s">
        <v>1056</v>
      </c>
      <c r="B446" s="16" t="s">
        <v>1057</v>
      </c>
      <c r="C446" s="16">
        <v>20422</v>
      </c>
      <c r="D446" s="16">
        <v>113142</v>
      </c>
      <c r="E446" s="33" t="s">
        <v>18</v>
      </c>
      <c r="F446" s="16"/>
      <c r="G446" s="16" t="s">
        <v>71</v>
      </c>
      <c r="H446" s="16" t="s">
        <v>81</v>
      </c>
      <c r="I446" s="34" t="s">
        <v>18</v>
      </c>
      <c r="J446" s="38" t="s">
        <v>18</v>
      </c>
      <c r="K446" s="38" t="s">
        <v>113</v>
      </c>
      <c r="L446" s="38" t="s">
        <v>113</v>
      </c>
      <c r="M446" s="34" t="b">
        <f t="shared" si="12"/>
        <v>0</v>
      </c>
      <c r="N446" s="51" t="s">
        <v>2253</v>
      </c>
      <c r="O446" s="39" t="s">
        <v>18</v>
      </c>
      <c r="P446" s="36" t="str">
        <f t="shared" si="13"/>
        <v>Unknown</v>
      </c>
      <c r="Q446" s="37" t="s">
        <v>19</v>
      </c>
      <c r="R446" s="16" t="s">
        <v>27</v>
      </c>
      <c r="S446" s="33" t="s">
        <v>2253</v>
      </c>
      <c r="T446" s="16"/>
      <c r="V446" s="25" t="s">
        <v>76</v>
      </c>
      <c r="W446" s="16"/>
      <c r="X446" s="25" t="s">
        <v>83</v>
      </c>
      <c r="Y446" s="16"/>
      <c r="Z446" s="16"/>
    </row>
    <row r="447" spans="1:26" s="7" customFormat="1" x14ac:dyDescent="0.25">
      <c r="A447" s="32" t="s">
        <v>1058</v>
      </c>
      <c r="B447" s="16" t="s">
        <v>1059</v>
      </c>
      <c r="C447" s="16">
        <v>39007</v>
      </c>
      <c r="D447" s="16">
        <v>141569</v>
      </c>
      <c r="E447" s="33" t="s">
        <v>18</v>
      </c>
      <c r="F447" s="16"/>
      <c r="G447" s="16" t="s">
        <v>71</v>
      </c>
      <c r="H447" s="16" t="s">
        <v>72</v>
      </c>
      <c r="I447" s="34" t="s">
        <v>106</v>
      </c>
      <c r="J447" s="38" t="s">
        <v>18</v>
      </c>
      <c r="K447" s="38" t="s">
        <v>113</v>
      </c>
      <c r="L447" s="34" t="str">
        <f>VLOOKUP(A447,IPPT_Results,7,FALSE)</f>
        <v>&lt;1 mile (&lt;2 km)</v>
      </c>
      <c r="M447" s="34" t="b">
        <f t="shared" si="12"/>
        <v>1</v>
      </c>
      <c r="N447" s="52" t="s">
        <v>2255</v>
      </c>
      <c r="O447" s="39" t="s">
        <v>18</v>
      </c>
      <c r="P447" s="36" t="str">
        <f t="shared" si="13"/>
        <v>Unknown</v>
      </c>
      <c r="Q447" s="37" t="s">
        <v>19</v>
      </c>
      <c r="R447" s="16" t="s">
        <v>27</v>
      </c>
      <c r="S447" s="16" t="s">
        <v>2258</v>
      </c>
      <c r="T447" s="16" t="s">
        <v>2278</v>
      </c>
      <c r="U447" s="7" t="s">
        <v>2420</v>
      </c>
      <c r="V447" s="25" t="s">
        <v>186</v>
      </c>
      <c r="W447" s="16" t="s">
        <v>77</v>
      </c>
      <c r="X447" s="25" t="s">
        <v>19</v>
      </c>
      <c r="Y447" s="42" t="s">
        <v>1060</v>
      </c>
      <c r="Z447" s="16"/>
    </row>
    <row r="448" spans="1:26" s="7" customFormat="1" x14ac:dyDescent="0.25">
      <c r="A448" s="32" t="s">
        <v>1061</v>
      </c>
      <c r="B448" s="16" t="s">
        <v>1062</v>
      </c>
      <c r="C448" s="16">
        <v>24691</v>
      </c>
      <c r="D448" s="16">
        <v>126319</v>
      </c>
      <c r="E448" s="33" t="s">
        <v>18</v>
      </c>
      <c r="F448" s="16"/>
      <c r="G448" s="16" t="s">
        <v>71</v>
      </c>
      <c r="H448" s="16" t="s">
        <v>86</v>
      </c>
      <c r="I448" s="34" t="s">
        <v>18</v>
      </c>
      <c r="J448" s="38" t="s">
        <v>18</v>
      </c>
      <c r="K448" s="38" t="s">
        <v>113</v>
      </c>
      <c r="L448" s="38" t="s">
        <v>113</v>
      </c>
      <c r="M448" s="34" t="b">
        <f t="shared" si="12"/>
        <v>0</v>
      </c>
      <c r="N448" s="52" t="s">
        <v>2255</v>
      </c>
      <c r="O448" s="39" t="s">
        <v>18</v>
      </c>
      <c r="P448" s="36" t="str">
        <f t="shared" si="13"/>
        <v>Unknown</v>
      </c>
      <c r="Q448" s="37" t="s">
        <v>19</v>
      </c>
      <c r="R448" s="16" t="s">
        <v>27</v>
      </c>
      <c r="S448" s="16" t="s">
        <v>2365</v>
      </c>
      <c r="T448" s="16" t="s">
        <v>2278</v>
      </c>
      <c r="U448" s="7" t="s">
        <v>2366</v>
      </c>
      <c r="V448" s="25" t="s">
        <v>76</v>
      </c>
      <c r="W448" s="16"/>
      <c r="X448" s="25" t="s">
        <v>83</v>
      </c>
      <c r="Y448" s="16"/>
      <c r="Z448" s="16"/>
    </row>
    <row r="449" spans="1:26" s="7" customFormat="1" x14ac:dyDescent="0.25">
      <c r="A449" s="32" t="s">
        <v>1063</v>
      </c>
      <c r="B449" s="16" t="s">
        <v>1064</v>
      </c>
      <c r="C449" s="16">
        <v>24719</v>
      </c>
      <c r="D449" s="16">
        <v>127017</v>
      </c>
      <c r="E449" s="33" t="s">
        <v>18</v>
      </c>
      <c r="F449" s="16"/>
      <c r="G449" s="16" t="s">
        <v>71</v>
      </c>
      <c r="H449" s="16" t="s">
        <v>86</v>
      </c>
      <c r="I449" s="34" t="s">
        <v>18</v>
      </c>
      <c r="J449" s="38" t="s">
        <v>18</v>
      </c>
      <c r="K449" s="38" t="s">
        <v>75</v>
      </c>
      <c r="L449" s="38" t="s">
        <v>75</v>
      </c>
      <c r="M449" s="34" t="b">
        <f t="shared" si="12"/>
        <v>0</v>
      </c>
      <c r="N449" s="51" t="s">
        <v>2253</v>
      </c>
      <c r="O449" s="39" t="s">
        <v>18</v>
      </c>
      <c r="P449" s="36" t="str">
        <f t="shared" si="13"/>
        <v>Unknown</v>
      </c>
      <c r="Q449" s="37" t="s">
        <v>19</v>
      </c>
      <c r="R449" s="16" t="s">
        <v>27</v>
      </c>
      <c r="S449" s="33" t="s">
        <v>2253</v>
      </c>
      <c r="T449" s="16"/>
      <c r="V449" s="25" t="s">
        <v>76</v>
      </c>
      <c r="W449" s="16"/>
      <c r="X449" s="25" t="s">
        <v>83</v>
      </c>
      <c r="Y449" s="16"/>
      <c r="Z449" s="16"/>
    </row>
    <row r="450" spans="1:26" s="7" customFormat="1" x14ac:dyDescent="0.25">
      <c r="A450" s="32" t="s">
        <v>1065</v>
      </c>
      <c r="B450" s="16" t="s">
        <v>1066</v>
      </c>
      <c r="C450" s="16">
        <v>24721</v>
      </c>
      <c r="D450" s="16">
        <v>127020</v>
      </c>
      <c r="E450" s="33" t="s">
        <v>18</v>
      </c>
      <c r="F450" s="16"/>
      <c r="G450" s="16" t="s">
        <v>71</v>
      </c>
      <c r="H450" s="16" t="s">
        <v>86</v>
      </c>
      <c r="I450" s="34" t="s">
        <v>18</v>
      </c>
      <c r="J450" s="38" t="s">
        <v>18</v>
      </c>
      <c r="K450" s="38" t="s">
        <v>82</v>
      </c>
      <c r="L450" s="38" t="s">
        <v>82</v>
      </c>
      <c r="M450" s="34" t="b">
        <f t="shared" si="12"/>
        <v>0</v>
      </c>
      <c r="N450" s="51" t="s">
        <v>2253</v>
      </c>
      <c r="O450" s="39" t="s">
        <v>18</v>
      </c>
      <c r="P450" s="36" t="str">
        <f t="shared" si="13"/>
        <v>Unknown</v>
      </c>
      <c r="Q450" s="37" t="s">
        <v>19</v>
      </c>
      <c r="R450" s="16" t="s">
        <v>27</v>
      </c>
      <c r="S450" s="33" t="s">
        <v>2253</v>
      </c>
      <c r="T450" s="16"/>
      <c r="V450" s="25" t="s">
        <v>76</v>
      </c>
      <c r="W450" s="16"/>
      <c r="X450" s="25" t="s">
        <v>83</v>
      </c>
      <c r="Y450" s="16"/>
      <c r="Z450" s="16"/>
    </row>
    <row r="451" spans="1:26" s="7" customFormat="1" x14ac:dyDescent="0.25">
      <c r="A451" s="26" t="s">
        <v>1067</v>
      </c>
      <c r="B451" s="12" t="s">
        <v>1068</v>
      </c>
      <c r="C451" s="12">
        <v>24742</v>
      </c>
      <c r="D451" s="12">
        <v>127043</v>
      </c>
      <c r="E451" s="14" t="s">
        <v>183</v>
      </c>
      <c r="F451" s="14" t="s">
        <v>184</v>
      </c>
      <c r="G451" s="12" t="s">
        <v>71</v>
      </c>
      <c r="H451" s="12" t="s">
        <v>72</v>
      </c>
      <c r="I451" t="s">
        <v>73</v>
      </c>
      <c r="J451" t="s">
        <v>107</v>
      </c>
      <c r="K451" t="s">
        <v>185</v>
      </c>
      <c r="L451" s="34" t="str">
        <f>VLOOKUP(A451,IPPT_Results,7,FALSE)</f>
        <v>Within the Project Scope</v>
      </c>
      <c r="M451" s="34" t="b">
        <f t="shared" ref="M451:M514" si="14">NOT(L451=K451)</f>
        <v>0</v>
      </c>
      <c r="N451" s="51" t="s">
        <v>2253</v>
      </c>
      <c r="O451" s="1">
        <v>93</v>
      </c>
      <c r="P451" s="27" t="str">
        <f t="shared" si="13"/>
        <v>High</v>
      </c>
      <c r="Q451" s="13" t="s">
        <v>83</v>
      </c>
      <c r="R451" s="15" t="s">
        <v>366</v>
      </c>
      <c r="S451" s="33" t="s">
        <v>2253</v>
      </c>
      <c r="T451" s="14"/>
      <c r="V451" s="25" t="s">
        <v>186</v>
      </c>
      <c r="W451" s="16" t="s">
        <v>77</v>
      </c>
      <c r="X451" s="25" t="s">
        <v>19</v>
      </c>
      <c r="Y451" s="15" t="s">
        <v>1069</v>
      </c>
      <c r="Z451" s="14" t="s">
        <v>1070</v>
      </c>
    </row>
    <row r="452" spans="1:26" s="7" customFormat="1" x14ac:dyDescent="0.25">
      <c r="A452" s="32" t="s">
        <v>1071</v>
      </c>
      <c r="B452" s="16" t="s">
        <v>1072</v>
      </c>
      <c r="C452" s="16">
        <v>24769</v>
      </c>
      <c r="D452" s="16">
        <v>127072</v>
      </c>
      <c r="E452" s="33" t="s">
        <v>18</v>
      </c>
      <c r="F452" s="16"/>
      <c r="G452" s="16" t="s">
        <v>71</v>
      </c>
      <c r="H452" s="16" t="s">
        <v>81</v>
      </c>
      <c r="I452" s="34" t="s">
        <v>18</v>
      </c>
      <c r="J452" s="38" t="s">
        <v>18</v>
      </c>
      <c r="K452" s="38" t="s">
        <v>82</v>
      </c>
      <c r="L452" s="38" t="s">
        <v>82</v>
      </c>
      <c r="M452" s="34" t="b">
        <f t="shared" si="14"/>
        <v>0</v>
      </c>
      <c r="N452" s="51" t="s">
        <v>2253</v>
      </c>
      <c r="O452" s="39" t="s">
        <v>18</v>
      </c>
      <c r="P452" s="36" t="str">
        <f t="shared" si="13"/>
        <v>Unknown</v>
      </c>
      <c r="Q452" s="37" t="s">
        <v>19</v>
      </c>
      <c r="R452" s="16" t="s">
        <v>27</v>
      </c>
      <c r="S452" s="33" t="s">
        <v>2253</v>
      </c>
      <c r="T452" s="16"/>
      <c r="V452" s="25" t="s">
        <v>76</v>
      </c>
      <c r="W452" s="16"/>
      <c r="X452" s="25" t="s">
        <v>83</v>
      </c>
      <c r="Y452" s="16"/>
      <c r="Z452" s="16"/>
    </row>
    <row r="453" spans="1:26" s="7" customFormat="1" x14ac:dyDescent="0.25">
      <c r="A453" s="32" t="s">
        <v>1073</v>
      </c>
      <c r="B453" s="16" t="s">
        <v>1074</v>
      </c>
      <c r="C453" s="16">
        <v>24770</v>
      </c>
      <c r="D453" s="16">
        <v>127074</v>
      </c>
      <c r="E453" s="33" t="s">
        <v>18</v>
      </c>
      <c r="F453" s="16"/>
      <c r="G453" s="16" t="s">
        <v>71</v>
      </c>
      <c r="H453" s="16" t="s">
        <v>86</v>
      </c>
      <c r="I453" s="34" t="s">
        <v>18</v>
      </c>
      <c r="J453" s="38" t="s">
        <v>18</v>
      </c>
      <c r="K453" s="38" t="s">
        <v>75</v>
      </c>
      <c r="L453" s="38" t="s">
        <v>75</v>
      </c>
      <c r="M453" s="34" t="b">
        <f t="shared" si="14"/>
        <v>0</v>
      </c>
      <c r="N453" s="51" t="s">
        <v>2253</v>
      </c>
      <c r="O453" s="39" t="s">
        <v>18</v>
      </c>
      <c r="P453" s="36" t="str">
        <f t="shared" si="13"/>
        <v>Unknown</v>
      </c>
      <c r="Q453" s="37" t="s">
        <v>19</v>
      </c>
      <c r="R453" s="16" t="s">
        <v>27</v>
      </c>
      <c r="S453" s="33" t="s">
        <v>2253</v>
      </c>
      <c r="T453" s="16"/>
      <c r="V453" s="25" t="s">
        <v>76</v>
      </c>
      <c r="W453" s="16"/>
      <c r="X453" s="25" t="s">
        <v>83</v>
      </c>
      <c r="Y453" s="16"/>
      <c r="Z453" s="16"/>
    </row>
    <row r="454" spans="1:26" s="7" customFormat="1" x14ac:dyDescent="0.25">
      <c r="A454" s="32" t="s">
        <v>1075</v>
      </c>
      <c r="B454" s="16" t="s">
        <v>1076</v>
      </c>
      <c r="C454" s="16">
        <v>24772</v>
      </c>
      <c r="D454" s="16">
        <v>127076</v>
      </c>
      <c r="E454" s="33" t="s">
        <v>18</v>
      </c>
      <c r="F454" s="16"/>
      <c r="G454" s="16" t="s">
        <v>71</v>
      </c>
      <c r="H454" s="16" t="s">
        <v>86</v>
      </c>
      <c r="I454" s="34" t="s">
        <v>18</v>
      </c>
      <c r="J454" s="38" t="s">
        <v>18</v>
      </c>
      <c r="K454" s="38" t="s">
        <v>75</v>
      </c>
      <c r="L454" s="38" t="s">
        <v>75</v>
      </c>
      <c r="M454" s="34" t="b">
        <f t="shared" si="14"/>
        <v>0</v>
      </c>
      <c r="N454" s="51" t="s">
        <v>2253</v>
      </c>
      <c r="O454" s="39" t="s">
        <v>18</v>
      </c>
      <c r="P454" s="36" t="str">
        <f t="shared" si="13"/>
        <v>Unknown</v>
      </c>
      <c r="Q454" s="37" t="s">
        <v>19</v>
      </c>
      <c r="R454" s="16" t="s">
        <v>27</v>
      </c>
      <c r="S454" s="33" t="s">
        <v>2253</v>
      </c>
      <c r="T454" s="16"/>
      <c r="V454" s="25" t="s">
        <v>76</v>
      </c>
      <c r="W454" s="16"/>
      <c r="X454" s="25" t="s">
        <v>83</v>
      </c>
      <c r="Y454" s="16"/>
      <c r="Z454" s="16"/>
    </row>
    <row r="455" spans="1:26" s="7" customFormat="1" x14ac:dyDescent="0.25">
      <c r="A455" s="32" t="s">
        <v>1077</v>
      </c>
      <c r="B455" s="16" t="s">
        <v>1078</v>
      </c>
      <c r="C455" s="16">
        <v>24774</v>
      </c>
      <c r="D455" s="16">
        <v>127078</v>
      </c>
      <c r="E455" s="33" t="s">
        <v>18</v>
      </c>
      <c r="F455" s="16"/>
      <c r="G455" s="16" t="s">
        <v>71</v>
      </c>
      <c r="H455" s="16" t="s">
        <v>86</v>
      </c>
      <c r="I455" s="34" t="s">
        <v>18</v>
      </c>
      <c r="J455" s="38" t="s">
        <v>18</v>
      </c>
      <c r="K455" s="38" t="s">
        <v>75</v>
      </c>
      <c r="L455" s="38" t="s">
        <v>75</v>
      </c>
      <c r="M455" s="34" t="b">
        <f t="shared" si="14"/>
        <v>0</v>
      </c>
      <c r="N455" s="51" t="s">
        <v>2253</v>
      </c>
      <c r="O455" s="39" t="s">
        <v>18</v>
      </c>
      <c r="P455" s="36" t="str">
        <f t="shared" si="13"/>
        <v>Unknown</v>
      </c>
      <c r="Q455" s="37" t="s">
        <v>19</v>
      </c>
      <c r="R455" s="16" t="s">
        <v>27</v>
      </c>
      <c r="S455" s="33" t="s">
        <v>2253</v>
      </c>
      <c r="T455" s="16"/>
      <c r="V455" s="25" t="s">
        <v>76</v>
      </c>
      <c r="W455" s="16"/>
      <c r="X455" s="25" t="s">
        <v>83</v>
      </c>
      <c r="Y455" s="16"/>
      <c r="Z455" s="16"/>
    </row>
    <row r="456" spans="1:26" s="7" customFormat="1" x14ac:dyDescent="0.25">
      <c r="A456" s="32" t="s">
        <v>1079</v>
      </c>
      <c r="B456" s="16" t="s">
        <v>1080</v>
      </c>
      <c r="C456" s="16">
        <v>24786</v>
      </c>
      <c r="D456" s="16">
        <v>127091</v>
      </c>
      <c r="E456" s="33" t="s">
        <v>18</v>
      </c>
      <c r="F456" s="16"/>
      <c r="G456" s="16" t="s">
        <v>71</v>
      </c>
      <c r="H456" s="16" t="s">
        <v>86</v>
      </c>
      <c r="I456" s="34" t="s">
        <v>18</v>
      </c>
      <c r="J456" s="38" t="s">
        <v>18</v>
      </c>
      <c r="K456" s="38" t="s">
        <v>82</v>
      </c>
      <c r="L456" s="38" t="s">
        <v>82</v>
      </c>
      <c r="M456" s="34" t="b">
        <f t="shared" si="14"/>
        <v>0</v>
      </c>
      <c r="N456" s="51" t="s">
        <v>2253</v>
      </c>
      <c r="O456" s="39" t="s">
        <v>18</v>
      </c>
      <c r="P456" s="36" t="str">
        <f t="shared" ref="P456:P519" si="15">IF(O456="NA","Unknown",IF(O456=0,"No habitat",IF(O456&lt;=10,"Low",IF(O456&lt;=30,"Moderate",IF(O456&gt;30,"High","Error")))))</f>
        <v>Unknown</v>
      </c>
      <c r="Q456" s="37" t="s">
        <v>19</v>
      </c>
      <c r="R456" s="16" t="s">
        <v>27</v>
      </c>
      <c r="S456" s="33" t="s">
        <v>2253</v>
      </c>
      <c r="T456" s="16"/>
      <c r="V456" s="25" t="s">
        <v>76</v>
      </c>
      <c r="W456" s="16"/>
      <c r="X456" s="25" t="s">
        <v>83</v>
      </c>
      <c r="Y456" s="16"/>
      <c r="Z456" s="16"/>
    </row>
    <row r="457" spans="1:26" s="7" customFormat="1" x14ac:dyDescent="0.25">
      <c r="A457" s="32" t="s">
        <v>1081</v>
      </c>
      <c r="B457" s="16" t="s">
        <v>1082</v>
      </c>
      <c r="C457" s="16">
        <v>24789</v>
      </c>
      <c r="D457" s="16">
        <v>127094</v>
      </c>
      <c r="E457" s="33" t="s">
        <v>18</v>
      </c>
      <c r="F457" s="16"/>
      <c r="G457" s="16" t="s">
        <v>71</v>
      </c>
      <c r="H457" s="16" t="s">
        <v>86</v>
      </c>
      <c r="I457" s="34" t="s">
        <v>18</v>
      </c>
      <c r="J457" s="38" t="s">
        <v>18</v>
      </c>
      <c r="K457" s="38" t="s">
        <v>75</v>
      </c>
      <c r="L457" s="38" t="s">
        <v>75</v>
      </c>
      <c r="M457" s="34" t="b">
        <f t="shared" si="14"/>
        <v>0</v>
      </c>
      <c r="N457" s="51" t="s">
        <v>2253</v>
      </c>
      <c r="O457" s="39" t="s">
        <v>18</v>
      </c>
      <c r="P457" s="36" t="str">
        <f t="shared" si="15"/>
        <v>Unknown</v>
      </c>
      <c r="Q457" s="37" t="s">
        <v>19</v>
      </c>
      <c r="R457" s="16" t="s">
        <v>27</v>
      </c>
      <c r="S457" s="33" t="s">
        <v>2253</v>
      </c>
      <c r="T457" s="16"/>
      <c r="V457" s="25" t="s">
        <v>76</v>
      </c>
      <c r="W457" s="16"/>
      <c r="X457" s="25" t="s">
        <v>83</v>
      </c>
      <c r="Y457" s="16"/>
      <c r="Z457" s="16"/>
    </row>
    <row r="458" spans="1:26" s="7" customFormat="1" x14ac:dyDescent="0.25">
      <c r="A458" s="32" t="s">
        <v>1083</v>
      </c>
      <c r="B458" s="16" t="s">
        <v>1084</v>
      </c>
      <c r="C458" s="16">
        <v>24798</v>
      </c>
      <c r="D458" s="16">
        <v>127104</v>
      </c>
      <c r="E458" s="33" t="s">
        <v>18</v>
      </c>
      <c r="F458" s="16"/>
      <c r="G458" s="16" t="s">
        <v>71</v>
      </c>
      <c r="H458" s="16" t="s">
        <v>86</v>
      </c>
      <c r="I458" s="34" t="s">
        <v>18</v>
      </c>
      <c r="J458" s="38" t="s">
        <v>18</v>
      </c>
      <c r="K458" s="38" t="s">
        <v>124</v>
      </c>
      <c r="L458" s="38" t="s">
        <v>124</v>
      </c>
      <c r="M458" s="34" t="b">
        <f t="shared" si="14"/>
        <v>0</v>
      </c>
      <c r="N458" s="52" t="s">
        <v>2255</v>
      </c>
      <c r="O458" s="39" t="s">
        <v>18</v>
      </c>
      <c r="P458" s="36" t="str">
        <f t="shared" si="15"/>
        <v>Unknown</v>
      </c>
      <c r="Q458" s="37" t="s">
        <v>19</v>
      </c>
      <c r="R458" s="16" t="s">
        <v>27</v>
      </c>
      <c r="S458" s="16" t="s">
        <v>2367</v>
      </c>
      <c r="T458" s="16" t="s">
        <v>2268</v>
      </c>
      <c r="U458" s="7" t="s">
        <v>2368</v>
      </c>
      <c r="V458" s="25" t="s">
        <v>76</v>
      </c>
      <c r="W458" s="16"/>
      <c r="X458" s="25" t="s">
        <v>83</v>
      </c>
      <c r="Y458" s="16"/>
      <c r="Z458" s="16"/>
    </row>
    <row r="459" spans="1:26" s="7" customFormat="1" x14ac:dyDescent="0.25">
      <c r="A459" s="32" t="s">
        <v>1085</v>
      </c>
      <c r="B459" s="16" t="s">
        <v>1086</v>
      </c>
      <c r="C459" s="16">
        <v>24765</v>
      </c>
      <c r="D459" s="16">
        <v>127068</v>
      </c>
      <c r="E459" s="33" t="s">
        <v>18</v>
      </c>
      <c r="F459" s="16"/>
      <c r="G459" s="16" t="s">
        <v>71</v>
      </c>
      <c r="H459" s="16" t="s">
        <v>86</v>
      </c>
      <c r="I459" s="34" t="s">
        <v>18</v>
      </c>
      <c r="J459" s="38" t="s">
        <v>18</v>
      </c>
      <c r="K459" s="38" t="s">
        <v>82</v>
      </c>
      <c r="L459" s="38" t="s">
        <v>82</v>
      </c>
      <c r="M459" s="34" t="b">
        <f t="shared" si="14"/>
        <v>0</v>
      </c>
      <c r="N459" s="51" t="s">
        <v>2253</v>
      </c>
      <c r="O459" s="39" t="s">
        <v>18</v>
      </c>
      <c r="P459" s="36" t="str">
        <f t="shared" si="15"/>
        <v>Unknown</v>
      </c>
      <c r="Q459" s="37" t="s">
        <v>19</v>
      </c>
      <c r="R459" s="16" t="s">
        <v>27</v>
      </c>
      <c r="S459" s="33" t="s">
        <v>2253</v>
      </c>
      <c r="T459" s="16"/>
      <c r="V459" s="25" t="s">
        <v>76</v>
      </c>
      <c r="W459" s="16"/>
      <c r="X459" s="25" t="s">
        <v>83</v>
      </c>
      <c r="Y459" s="16"/>
      <c r="Z459" s="16"/>
    </row>
    <row r="460" spans="1:26" s="7" customFormat="1" x14ac:dyDescent="0.25">
      <c r="A460" s="32" t="s">
        <v>1087</v>
      </c>
      <c r="B460" s="16" t="s">
        <v>1088</v>
      </c>
      <c r="C460" s="16">
        <v>504629</v>
      </c>
      <c r="D460" s="16">
        <v>159840</v>
      </c>
      <c r="E460" s="33" t="s">
        <v>18</v>
      </c>
      <c r="F460" s="16"/>
      <c r="G460" s="16" t="s">
        <v>71</v>
      </c>
      <c r="H460" s="16" t="s">
        <v>86</v>
      </c>
      <c r="I460" s="34" t="s">
        <v>18</v>
      </c>
      <c r="J460" s="38" t="s">
        <v>18</v>
      </c>
      <c r="K460" s="38" t="s">
        <v>75</v>
      </c>
      <c r="L460" s="38" t="s">
        <v>75</v>
      </c>
      <c r="M460" s="34" t="b">
        <f t="shared" si="14"/>
        <v>0</v>
      </c>
      <c r="N460" s="51" t="s">
        <v>2253</v>
      </c>
      <c r="O460" s="39" t="s">
        <v>18</v>
      </c>
      <c r="P460" s="36" t="str">
        <f t="shared" si="15"/>
        <v>Unknown</v>
      </c>
      <c r="Q460" s="37" t="s">
        <v>19</v>
      </c>
      <c r="R460" s="16" t="s">
        <v>27</v>
      </c>
      <c r="S460" s="33" t="s">
        <v>2253</v>
      </c>
      <c r="T460" s="16"/>
      <c r="V460" s="25" t="s">
        <v>76</v>
      </c>
      <c r="W460" s="16"/>
      <c r="X460" s="25" t="s">
        <v>83</v>
      </c>
      <c r="Y460" s="16"/>
      <c r="Z460" s="16"/>
    </row>
    <row r="461" spans="1:26" s="7" customFormat="1" x14ac:dyDescent="0.25">
      <c r="A461" s="32" t="s">
        <v>1089</v>
      </c>
      <c r="B461" s="16" t="s">
        <v>1090</v>
      </c>
      <c r="C461" s="16">
        <v>41197</v>
      </c>
      <c r="D461" s="16">
        <v>148154</v>
      </c>
      <c r="E461" s="33" t="s">
        <v>18</v>
      </c>
      <c r="F461" s="16"/>
      <c r="G461" s="16" t="s">
        <v>71</v>
      </c>
      <c r="H461" s="16" t="s">
        <v>81</v>
      </c>
      <c r="I461" s="34" t="s">
        <v>18</v>
      </c>
      <c r="J461" s="38" t="s">
        <v>18</v>
      </c>
      <c r="K461" s="38" t="s">
        <v>75</v>
      </c>
      <c r="L461" s="38" t="s">
        <v>75</v>
      </c>
      <c r="M461" s="34" t="b">
        <f t="shared" si="14"/>
        <v>0</v>
      </c>
      <c r="N461" s="51" t="s">
        <v>2253</v>
      </c>
      <c r="O461" s="39" t="s">
        <v>18</v>
      </c>
      <c r="P461" s="36" t="str">
        <f t="shared" si="15"/>
        <v>Unknown</v>
      </c>
      <c r="Q461" s="37" t="s">
        <v>19</v>
      </c>
      <c r="R461" s="16" t="s">
        <v>27</v>
      </c>
      <c r="S461" s="33" t="s">
        <v>2253</v>
      </c>
      <c r="T461" s="16"/>
      <c r="V461" s="25" t="s">
        <v>76</v>
      </c>
      <c r="W461" s="16"/>
      <c r="X461" s="25" t="s">
        <v>83</v>
      </c>
      <c r="Y461" s="16"/>
      <c r="Z461" s="16"/>
    </row>
    <row r="462" spans="1:26" s="7" customFormat="1" x14ac:dyDescent="0.25">
      <c r="A462" s="32" t="s">
        <v>1091</v>
      </c>
      <c r="B462" s="16" t="s">
        <v>1092</v>
      </c>
      <c r="C462" s="16">
        <v>507139</v>
      </c>
      <c r="D462" s="16">
        <v>167581</v>
      </c>
      <c r="E462" s="33" t="s">
        <v>18</v>
      </c>
      <c r="F462" s="16"/>
      <c r="G462" s="16" t="s">
        <v>71</v>
      </c>
      <c r="H462" s="16" t="s">
        <v>81</v>
      </c>
      <c r="I462" s="34" t="s">
        <v>18</v>
      </c>
      <c r="J462" s="38" t="s">
        <v>18</v>
      </c>
      <c r="K462" s="38" t="s">
        <v>82</v>
      </c>
      <c r="L462" s="38" t="s">
        <v>82</v>
      </c>
      <c r="M462" s="34" t="b">
        <f t="shared" si="14"/>
        <v>0</v>
      </c>
      <c r="N462" s="51" t="s">
        <v>2253</v>
      </c>
      <c r="O462" s="39" t="s">
        <v>18</v>
      </c>
      <c r="P462" s="36" t="str">
        <f t="shared" si="15"/>
        <v>Unknown</v>
      </c>
      <c r="Q462" s="37" t="s">
        <v>19</v>
      </c>
      <c r="R462" s="16" t="s">
        <v>27</v>
      </c>
      <c r="S462" s="33" t="s">
        <v>2253</v>
      </c>
      <c r="T462" s="16"/>
      <c r="V462" s="25" t="s">
        <v>76</v>
      </c>
      <c r="W462" s="16"/>
      <c r="X462" s="25" t="s">
        <v>83</v>
      </c>
      <c r="Y462" s="16"/>
      <c r="Z462" s="16"/>
    </row>
    <row r="463" spans="1:26" s="7" customFormat="1" x14ac:dyDescent="0.25">
      <c r="A463" s="32" t="s">
        <v>1093</v>
      </c>
      <c r="B463" s="16" t="s">
        <v>1094</v>
      </c>
      <c r="C463" s="16">
        <v>25293</v>
      </c>
      <c r="D463" s="16">
        <v>120351</v>
      </c>
      <c r="E463" s="33" t="s">
        <v>18</v>
      </c>
      <c r="F463" s="16"/>
      <c r="G463" s="16" t="s">
        <v>71</v>
      </c>
      <c r="H463" s="16" t="s">
        <v>86</v>
      </c>
      <c r="I463" s="34" t="s">
        <v>18</v>
      </c>
      <c r="J463" s="38" t="s">
        <v>18</v>
      </c>
      <c r="K463" s="38" t="s">
        <v>82</v>
      </c>
      <c r="L463" s="38" t="s">
        <v>82</v>
      </c>
      <c r="M463" s="34" t="b">
        <f t="shared" si="14"/>
        <v>0</v>
      </c>
      <c r="N463" s="51" t="s">
        <v>2253</v>
      </c>
      <c r="O463" s="39" t="s">
        <v>18</v>
      </c>
      <c r="P463" s="36" t="str">
        <f t="shared" si="15"/>
        <v>Unknown</v>
      </c>
      <c r="Q463" s="37" t="s">
        <v>19</v>
      </c>
      <c r="R463" s="16" t="s">
        <v>27</v>
      </c>
      <c r="S463" s="33" t="s">
        <v>2253</v>
      </c>
      <c r="T463" s="16"/>
      <c r="V463" s="25" t="s">
        <v>76</v>
      </c>
      <c r="W463" s="16"/>
      <c r="X463" s="25" t="s">
        <v>83</v>
      </c>
      <c r="Y463" s="16"/>
      <c r="Z463" s="16"/>
    </row>
    <row r="464" spans="1:26" s="7" customFormat="1" x14ac:dyDescent="0.25">
      <c r="A464" s="32" t="s">
        <v>1095</v>
      </c>
      <c r="B464" s="16" t="s">
        <v>1096</v>
      </c>
      <c r="C464" s="16">
        <v>504706</v>
      </c>
      <c r="D464" s="16">
        <v>160833</v>
      </c>
      <c r="E464" s="33" t="s">
        <v>18</v>
      </c>
      <c r="F464" s="16"/>
      <c r="G464" s="16" t="s">
        <v>71</v>
      </c>
      <c r="H464" s="16" t="s">
        <v>86</v>
      </c>
      <c r="I464" s="34" t="s">
        <v>18</v>
      </c>
      <c r="J464" s="38" t="s">
        <v>18</v>
      </c>
      <c r="K464" s="38" t="s">
        <v>75</v>
      </c>
      <c r="L464" s="38" t="s">
        <v>75</v>
      </c>
      <c r="M464" s="34" t="b">
        <f t="shared" si="14"/>
        <v>0</v>
      </c>
      <c r="N464" s="51" t="s">
        <v>2253</v>
      </c>
      <c r="O464" s="35">
        <v>1</v>
      </c>
      <c r="P464" s="36" t="str">
        <f t="shared" si="15"/>
        <v>Low</v>
      </c>
      <c r="Q464" s="37" t="s">
        <v>19</v>
      </c>
      <c r="R464" s="16" t="s">
        <v>33</v>
      </c>
      <c r="S464" s="33" t="s">
        <v>2253</v>
      </c>
      <c r="T464" s="16"/>
      <c r="V464" s="25" t="s">
        <v>76</v>
      </c>
      <c r="W464" s="16"/>
      <c r="X464" s="25" t="s">
        <v>83</v>
      </c>
      <c r="Y464" s="16"/>
      <c r="Z464" s="16"/>
    </row>
    <row r="465" spans="1:26" s="7" customFormat="1" x14ac:dyDescent="0.25">
      <c r="A465" s="32" t="s">
        <v>1097</v>
      </c>
      <c r="B465" s="16" t="s">
        <v>1098</v>
      </c>
      <c r="C465" s="16">
        <v>25295</v>
      </c>
      <c r="D465" s="16">
        <v>120353</v>
      </c>
      <c r="E465" s="33" t="s">
        <v>18</v>
      </c>
      <c r="F465" s="16"/>
      <c r="G465" s="16" t="s">
        <v>71</v>
      </c>
      <c r="H465" s="16" t="s">
        <v>81</v>
      </c>
      <c r="I465" s="34" t="s">
        <v>18</v>
      </c>
      <c r="J465" s="38" t="s">
        <v>18</v>
      </c>
      <c r="K465" s="38" t="s">
        <v>82</v>
      </c>
      <c r="L465" s="38" t="s">
        <v>82</v>
      </c>
      <c r="M465" s="34" t="b">
        <f t="shared" si="14"/>
        <v>0</v>
      </c>
      <c r="N465" s="51" t="s">
        <v>2253</v>
      </c>
      <c r="O465" s="39" t="s">
        <v>18</v>
      </c>
      <c r="P465" s="36" t="str">
        <f t="shared" si="15"/>
        <v>Unknown</v>
      </c>
      <c r="Q465" s="37" t="s">
        <v>19</v>
      </c>
      <c r="R465" s="16" t="s">
        <v>27</v>
      </c>
      <c r="S465" s="33" t="s">
        <v>2253</v>
      </c>
      <c r="T465" s="16"/>
      <c r="V465" s="25" t="s">
        <v>76</v>
      </c>
      <c r="W465" s="16"/>
      <c r="X465" s="25" t="s">
        <v>83</v>
      </c>
      <c r="Y465" s="16"/>
      <c r="Z465" s="16"/>
    </row>
    <row r="466" spans="1:26" s="7" customFormat="1" x14ac:dyDescent="0.25">
      <c r="A466" s="32" t="s">
        <v>1099</v>
      </c>
      <c r="B466" s="16" t="s">
        <v>1100</v>
      </c>
      <c r="C466" s="16">
        <v>19405</v>
      </c>
      <c r="D466" s="16">
        <v>97599</v>
      </c>
      <c r="E466" s="33" t="s">
        <v>18</v>
      </c>
      <c r="F466" s="16"/>
      <c r="G466" s="16" t="s">
        <v>71</v>
      </c>
      <c r="H466" s="16" t="s">
        <v>81</v>
      </c>
      <c r="I466" s="34" t="s">
        <v>18</v>
      </c>
      <c r="J466" s="38" t="s">
        <v>18</v>
      </c>
      <c r="K466" s="38" t="s">
        <v>75</v>
      </c>
      <c r="L466" s="38" t="s">
        <v>75</v>
      </c>
      <c r="M466" s="34" t="b">
        <f t="shared" si="14"/>
        <v>0</v>
      </c>
      <c r="N466" s="51" t="s">
        <v>2253</v>
      </c>
      <c r="O466" s="39" t="s">
        <v>18</v>
      </c>
      <c r="P466" s="36" t="str">
        <f t="shared" si="15"/>
        <v>Unknown</v>
      </c>
      <c r="Q466" s="37" t="s">
        <v>19</v>
      </c>
      <c r="R466" s="16" t="s">
        <v>27</v>
      </c>
      <c r="S466" s="33" t="s">
        <v>2253</v>
      </c>
      <c r="T466" s="16"/>
      <c r="V466" s="25" t="s">
        <v>76</v>
      </c>
      <c r="W466" s="16"/>
      <c r="X466" s="25" t="s">
        <v>83</v>
      </c>
      <c r="Y466" s="16"/>
      <c r="Z466" s="16"/>
    </row>
    <row r="467" spans="1:26" s="7" customFormat="1" x14ac:dyDescent="0.25">
      <c r="A467" s="32" t="s">
        <v>1101</v>
      </c>
      <c r="B467" s="16" t="s">
        <v>1102</v>
      </c>
      <c r="C467" s="16">
        <v>18642</v>
      </c>
      <c r="D467" s="16">
        <v>89144</v>
      </c>
      <c r="E467" s="33" t="s">
        <v>18</v>
      </c>
      <c r="F467" s="16"/>
      <c r="G467" s="16" t="s">
        <v>71</v>
      </c>
      <c r="H467" s="16" t="s">
        <v>86</v>
      </c>
      <c r="I467" s="34" t="s">
        <v>18</v>
      </c>
      <c r="J467" s="38" t="s">
        <v>18</v>
      </c>
      <c r="K467" s="38" t="s">
        <v>113</v>
      </c>
      <c r="L467" s="38" t="s">
        <v>113</v>
      </c>
      <c r="M467" s="34" t="b">
        <f t="shared" si="14"/>
        <v>0</v>
      </c>
      <c r="N467" s="52" t="s">
        <v>2255</v>
      </c>
      <c r="O467" s="35">
        <v>1</v>
      </c>
      <c r="P467" s="36" t="str">
        <f t="shared" si="15"/>
        <v>Low</v>
      </c>
      <c r="Q467" s="37" t="s">
        <v>19</v>
      </c>
      <c r="R467" s="16" t="s">
        <v>27</v>
      </c>
      <c r="S467" s="16" t="s">
        <v>2369</v>
      </c>
      <c r="T467" s="16" t="s">
        <v>2268</v>
      </c>
      <c r="U467" s="7" t="s">
        <v>2370</v>
      </c>
      <c r="V467" s="25" t="s">
        <v>76</v>
      </c>
      <c r="W467" s="16"/>
      <c r="X467" s="25" t="s">
        <v>83</v>
      </c>
      <c r="Y467" s="16"/>
      <c r="Z467" s="16"/>
    </row>
    <row r="468" spans="1:26" s="7" customFormat="1" x14ac:dyDescent="0.25">
      <c r="A468" s="32" t="s">
        <v>1103</v>
      </c>
      <c r="B468" s="16" t="s">
        <v>1104</v>
      </c>
      <c r="C468" s="16">
        <v>18649</v>
      </c>
      <c r="D468" s="16">
        <v>89751</v>
      </c>
      <c r="E468" s="33" t="s">
        <v>18</v>
      </c>
      <c r="F468" s="16"/>
      <c r="G468" s="16" t="s">
        <v>71</v>
      </c>
      <c r="H468" s="16" t="s">
        <v>81</v>
      </c>
      <c r="I468" s="34" t="s">
        <v>18</v>
      </c>
      <c r="J468" s="38" t="s">
        <v>18</v>
      </c>
      <c r="K468" s="38" t="s">
        <v>75</v>
      </c>
      <c r="L468" s="38" t="s">
        <v>75</v>
      </c>
      <c r="M468" s="34" t="b">
        <f t="shared" si="14"/>
        <v>0</v>
      </c>
      <c r="N468" s="51" t="s">
        <v>2253</v>
      </c>
      <c r="O468" s="35">
        <v>0</v>
      </c>
      <c r="P468" s="36" t="str">
        <f t="shared" si="15"/>
        <v>No habitat</v>
      </c>
      <c r="Q468" s="37" t="s">
        <v>19</v>
      </c>
      <c r="R468" s="16" t="s">
        <v>33</v>
      </c>
      <c r="S468" s="33" t="s">
        <v>2253</v>
      </c>
      <c r="T468" s="16"/>
      <c r="V468" s="25" t="s">
        <v>76</v>
      </c>
      <c r="W468" s="16"/>
      <c r="X468" s="25" t="s">
        <v>83</v>
      </c>
      <c r="Y468" s="16"/>
      <c r="Z468" s="16"/>
    </row>
    <row r="469" spans="1:26" s="7" customFormat="1" x14ac:dyDescent="0.25">
      <c r="A469" s="32" t="s">
        <v>1105</v>
      </c>
      <c r="B469" s="16" t="s">
        <v>1106</v>
      </c>
      <c r="C469" s="16">
        <v>23289</v>
      </c>
      <c r="D469" s="16">
        <v>125923</v>
      </c>
      <c r="E469" s="33" t="s">
        <v>18</v>
      </c>
      <c r="F469" s="16"/>
      <c r="G469" s="16" t="s">
        <v>71</v>
      </c>
      <c r="H469" s="16" t="s">
        <v>86</v>
      </c>
      <c r="I469" s="34" t="s">
        <v>18</v>
      </c>
      <c r="J469" s="38" t="s">
        <v>18</v>
      </c>
      <c r="K469" s="38" t="s">
        <v>82</v>
      </c>
      <c r="L469" s="38" t="s">
        <v>82</v>
      </c>
      <c r="M469" s="34" t="b">
        <f t="shared" si="14"/>
        <v>0</v>
      </c>
      <c r="N469" s="51" t="s">
        <v>2253</v>
      </c>
      <c r="O469" s="39" t="s">
        <v>18</v>
      </c>
      <c r="P469" s="36" t="str">
        <f t="shared" si="15"/>
        <v>Unknown</v>
      </c>
      <c r="Q469" s="37" t="s">
        <v>19</v>
      </c>
      <c r="R469" s="16" t="s">
        <v>27</v>
      </c>
      <c r="S469" s="33" t="s">
        <v>2253</v>
      </c>
      <c r="T469" s="16"/>
      <c r="V469" s="25" t="s">
        <v>76</v>
      </c>
      <c r="W469" s="16"/>
      <c r="X469" s="25" t="s">
        <v>83</v>
      </c>
      <c r="Y469" s="16"/>
      <c r="Z469" s="16"/>
    </row>
    <row r="470" spans="1:26" s="7" customFormat="1" x14ac:dyDescent="0.25">
      <c r="A470" s="32" t="s">
        <v>1107</v>
      </c>
      <c r="B470" s="16" t="s">
        <v>1108</v>
      </c>
      <c r="C470" s="16">
        <v>23290</v>
      </c>
      <c r="D470" s="16">
        <v>125925</v>
      </c>
      <c r="E470" s="33" t="s">
        <v>18</v>
      </c>
      <c r="F470" s="16"/>
      <c r="G470" s="16" t="s">
        <v>71</v>
      </c>
      <c r="H470" s="16" t="s">
        <v>86</v>
      </c>
      <c r="I470" s="34" t="s">
        <v>18</v>
      </c>
      <c r="J470" s="38" t="s">
        <v>18</v>
      </c>
      <c r="K470" s="38" t="s">
        <v>82</v>
      </c>
      <c r="L470" s="38" t="s">
        <v>82</v>
      </c>
      <c r="M470" s="34" t="b">
        <f t="shared" si="14"/>
        <v>0</v>
      </c>
      <c r="N470" s="51" t="s">
        <v>2253</v>
      </c>
      <c r="O470" s="39" t="s">
        <v>18</v>
      </c>
      <c r="P470" s="36" t="str">
        <f t="shared" si="15"/>
        <v>Unknown</v>
      </c>
      <c r="Q470" s="37" t="s">
        <v>19</v>
      </c>
      <c r="R470" s="16" t="s">
        <v>27</v>
      </c>
      <c r="S470" s="33" t="s">
        <v>2253</v>
      </c>
      <c r="T470" s="16"/>
      <c r="V470" s="25" t="s">
        <v>76</v>
      </c>
      <c r="W470" s="16"/>
      <c r="X470" s="25" t="s">
        <v>83</v>
      </c>
      <c r="Y470" s="16"/>
      <c r="Z470" s="16"/>
    </row>
    <row r="471" spans="1:26" s="7" customFormat="1" x14ac:dyDescent="0.25">
      <c r="A471" s="32" t="s">
        <v>1109</v>
      </c>
      <c r="B471" s="16" t="s">
        <v>1110</v>
      </c>
      <c r="C471" s="16">
        <v>28573</v>
      </c>
      <c r="D471" s="16">
        <v>124803</v>
      </c>
      <c r="E471" s="33" t="s">
        <v>18</v>
      </c>
      <c r="F471" s="16"/>
      <c r="G471" s="16" t="s">
        <v>71</v>
      </c>
      <c r="H471" s="16" t="s">
        <v>86</v>
      </c>
      <c r="I471" s="34" t="s">
        <v>18</v>
      </c>
      <c r="J471" s="38" t="s">
        <v>18</v>
      </c>
      <c r="K471" s="38" t="s">
        <v>75</v>
      </c>
      <c r="L471" s="38" t="s">
        <v>75</v>
      </c>
      <c r="M471" s="34" t="b">
        <f t="shared" si="14"/>
        <v>0</v>
      </c>
      <c r="N471" s="51" t="s">
        <v>2253</v>
      </c>
      <c r="O471" s="35">
        <v>18</v>
      </c>
      <c r="P471" s="36" t="str">
        <f t="shared" si="15"/>
        <v>Moderate</v>
      </c>
      <c r="Q471" s="37" t="s">
        <v>19</v>
      </c>
      <c r="R471" s="16" t="s">
        <v>89</v>
      </c>
      <c r="S471" s="33" t="s">
        <v>2253</v>
      </c>
      <c r="T471" s="16"/>
      <c r="V471" s="25" t="s">
        <v>76</v>
      </c>
      <c r="W471" s="16"/>
      <c r="X471" s="25" t="s">
        <v>83</v>
      </c>
      <c r="Y471" s="16"/>
      <c r="Z471" s="16"/>
    </row>
    <row r="472" spans="1:26" s="7" customFormat="1" x14ac:dyDescent="0.25">
      <c r="A472" s="26" t="s">
        <v>1111</v>
      </c>
      <c r="B472" s="12" t="s">
        <v>1112</v>
      </c>
      <c r="C472" s="12">
        <v>780495</v>
      </c>
      <c r="D472" s="12">
        <v>772359</v>
      </c>
      <c r="E472" s="14" t="s">
        <v>183</v>
      </c>
      <c r="F472" s="14" t="s">
        <v>184</v>
      </c>
      <c r="G472" s="12" t="s">
        <v>71</v>
      </c>
      <c r="H472" s="12" t="s">
        <v>72</v>
      </c>
      <c r="I472" t="s">
        <v>73</v>
      </c>
      <c r="J472" s="18" t="s">
        <v>18</v>
      </c>
      <c r="K472" s="18" t="s">
        <v>185</v>
      </c>
      <c r="L472" s="34" t="str">
        <f>VLOOKUP(A472,IPPT_Results,7,FALSE)</f>
        <v>&lt;1 mile (&lt;2 km)</v>
      </c>
      <c r="M472" s="34" t="b">
        <f t="shared" si="14"/>
        <v>1</v>
      </c>
      <c r="N472" s="34" t="s">
        <v>2421</v>
      </c>
      <c r="O472" s="1">
        <v>0</v>
      </c>
      <c r="P472" s="27" t="str">
        <f t="shared" si="15"/>
        <v>No habitat</v>
      </c>
      <c r="Q472" s="13" t="s">
        <v>19</v>
      </c>
      <c r="R472" s="15" t="s">
        <v>29</v>
      </c>
      <c r="S472" s="16" t="s">
        <v>2258</v>
      </c>
      <c r="T472" s="15"/>
      <c r="U472" s="7" t="s">
        <v>2420</v>
      </c>
      <c r="V472" s="25" t="s">
        <v>186</v>
      </c>
      <c r="W472" s="16" t="s">
        <v>77</v>
      </c>
      <c r="X472" s="25" t="s">
        <v>19</v>
      </c>
      <c r="Y472" s="15" t="s">
        <v>145</v>
      </c>
      <c r="Z472" s="15" t="s">
        <v>1113</v>
      </c>
    </row>
    <row r="473" spans="1:26" s="7" customFormat="1" x14ac:dyDescent="0.25">
      <c r="A473" s="32" t="s">
        <v>1114</v>
      </c>
      <c r="B473" s="16" t="s">
        <v>1115</v>
      </c>
      <c r="C473" s="16">
        <v>504747</v>
      </c>
      <c r="D473" s="16">
        <v>161891</v>
      </c>
      <c r="E473" s="33" t="s">
        <v>18</v>
      </c>
      <c r="F473" s="16"/>
      <c r="G473" s="16" t="s">
        <v>71</v>
      </c>
      <c r="H473" s="16" t="s">
        <v>86</v>
      </c>
      <c r="I473" s="34" t="s">
        <v>18</v>
      </c>
      <c r="J473" s="38" t="s">
        <v>18</v>
      </c>
      <c r="K473" s="38" t="s">
        <v>75</v>
      </c>
      <c r="L473" s="38" t="s">
        <v>75</v>
      </c>
      <c r="M473" s="34" t="b">
        <f t="shared" si="14"/>
        <v>0</v>
      </c>
      <c r="N473" s="51" t="s">
        <v>2253</v>
      </c>
      <c r="O473" s="39" t="s">
        <v>18</v>
      </c>
      <c r="P473" s="36" t="str">
        <f t="shared" si="15"/>
        <v>Unknown</v>
      </c>
      <c r="Q473" s="37" t="s">
        <v>19</v>
      </c>
      <c r="R473" s="16" t="s">
        <v>27</v>
      </c>
      <c r="S473" s="33" t="s">
        <v>2253</v>
      </c>
      <c r="T473" s="16"/>
      <c r="V473" s="25" t="s">
        <v>76</v>
      </c>
      <c r="W473" s="16"/>
      <c r="X473" s="25" t="s">
        <v>83</v>
      </c>
      <c r="Y473" s="16"/>
      <c r="Z473" s="16"/>
    </row>
    <row r="474" spans="1:26" s="7" customFormat="1" x14ac:dyDescent="0.25">
      <c r="A474" s="32" t="s">
        <v>1116</v>
      </c>
      <c r="B474" s="16" t="s">
        <v>1117</v>
      </c>
      <c r="C474" s="16">
        <v>504798</v>
      </c>
      <c r="D474" s="16">
        <v>163382</v>
      </c>
      <c r="E474" s="33" t="s">
        <v>18</v>
      </c>
      <c r="F474" s="16"/>
      <c r="G474" s="16" t="s">
        <v>71</v>
      </c>
      <c r="H474" s="16" t="s">
        <v>81</v>
      </c>
      <c r="I474" s="34" t="s">
        <v>18</v>
      </c>
      <c r="J474" s="38" t="s">
        <v>18</v>
      </c>
      <c r="K474" s="38" t="s">
        <v>82</v>
      </c>
      <c r="L474" s="38" t="s">
        <v>82</v>
      </c>
      <c r="M474" s="34" t="b">
        <f t="shared" si="14"/>
        <v>0</v>
      </c>
      <c r="N474" s="51" t="s">
        <v>2253</v>
      </c>
      <c r="O474" s="39" t="s">
        <v>18</v>
      </c>
      <c r="P474" s="36" t="str">
        <f t="shared" si="15"/>
        <v>Unknown</v>
      </c>
      <c r="Q474" s="37" t="s">
        <v>19</v>
      </c>
      <c r="R474" s="16" t="s">
        <v>27</v>
      </c>
      <c r="S474" s="33" t="s">
        <v>2253</v>
      </c>
      <c r="T474" s="16"/>
      <c r="V474" s="25" t="s">
        <v>76</v>
      </c>
      <c r="W474" s="16"/>
      <c r="X474" s="25" t="s">
        <v>83</v>
      </c>
      <c r="Y474" s="16"/>
      <c r="Z474" s="16"/>
    </row>
    <row r="475" spans="1:26" s="7" customFormat="1" x14ac:dyDescent="0.25">
      <c r="A475" s="32" t="s">
        <v>1118</v>
      </c>
      <c r="B475" s="16" t="s">
        <v>1119</v>
      </c>
      <c r="C475" s="16">
        <v>28393</v>
      </c>
      <c r="D475" s="16">
        <v>124202</v>
      </c>
      <c r="E475" s="33" t="s">
        <v>18</v>
      </c>
      <c r="F475" s="16"/>
      <c r="G475" s="16" t="s">
        <v>71</v>
      </c>
      <c r="H475" s="16" t="s">
        <v>86</v>
      </c>
      <c r="I475" s="34" t="s">
        <v>18</v>
      </c>
      <c r="J475" s="38" t="s">
        <v>18</v>
      </c>
      <c r="K475" s="38" t="s">
        <v>75</v>
      </c>
      <c r="L475" s="38" t="s">
        <v>75</v>
      </c>
      <c r="M475" s="34" t="b">
        <f t="shared" si="14"/>
        <v>0</v>
      </c>
      <c r="N475" s="51" t="s">
        <v>2253</v>
      </c>
      <c r="O475" s="35">
        <v>0</v>
      </c>
      <c r="P475" s="36" t="str">
        <f t="shared" si="15"/>
        <v>No habitat</v>
      </c>
      <c r="Q475" s="37" t="s">
        <v>19</v>
      </c>
      <c r="R475" s="16" t="s">
        <v>33</v>
      </c>
      <c r="S475" s="33" t="s">
        <v>2253</v>
      </c>
      <c r="T475" s="16"/>
      <c r="V475" s="25" t="s">
        <v>76</v>
      </c>
      <c r="W475" s="16"/>
      <c r="X475" s="25" t="s">
        <v>83</v>
      </c>
      <c r="Y475" s="16"/>
      <c r="Z475" s="16"/>
    </row>
    <row r="476" spans="1:26" s="7" customFormat="1" x14ac:dyDescent="0.25">
      <c r="A476" s="32" t="s">
        <v>1120</v>
      </c>
      <c r="B476" s="16" t="s">
        <v>1121</v>
      </c>
      <c r="C476" s="16">
        <v>504804</v>
      </c>
      <c r="D476" s="16">
        <v>163396</v>
      </c>
      <c r="E476" s="33" t="s">
        <v>18</v>
      </c>
      <c r="F476" s="16"/>
      <c r="G476" s="16" t="s">
        <v>71</v>
      </c>
      <c r="H476" s="16" t="s">
        <v>81</v>
      </c>
      <c r="I476" s="34" t="s">
        <v>18</v>
      </c>
      <c r="J476" s="38" t="s">
        <v>18</v>
      </c>
      <c r="K476" s="38" t="s">
        <v>75</v>
      </c>
      <c r="L476" s="38" t="s">
        <v>75</v>
      </c>
      <c r="M476" s="34" t="b">
        <f t="shared" si="14"/>
        <v>0</v>
      </c>
      <c r="N476" s="51" t="s">
        <v>2253</v>
      </c>
      <c r="O476" s="39" t="s">
        <v>18</v>
      </c>
      <c r="P476" s="36" t="str">
        <f t="shared" si="15"/>
        <v>Unknown</v>
      </c>
      <c r="Q476" s="37" t="s">
        <v>19</v>
      </c>
      <c r="R476" s="16" t="s">
        <v>27</v>
      </c>
      <c r="S476" s="33" t="s">
        <v>2253</v>
      </c>
      <c r="T476" s="16"/>
      <c r="V476" s="25" t="s">
        <v>76</v>
      </c>
      <c r="W476" s="16"/>
      <c r="X476" s="25" t="s">
        <v>83</v>
      </c>
      <c r="Y476" s="16"/>
      <c r="Z476" s="16"/>
    </row>
    <row r="477" spans="1:26" s="7" customFormat="1" x14ac:dyDescent="0.25">
      <c r="A477" s="32" t="s">
        <v>1122</v>
      </c>
      <c r="B477" s="16" t="s">
        <v>1123</v>
      </c>
      <c r="C477" s="16">
        <v>23017</v>
      </c>
      <c r="D477" s="16">
        <v>123353</v>
      </c>
      <c r="E477" s="33" t="s">
        <v>18</v>
      </c>
      <c r="F477" s="16"/>
      <c r="G477" s="16" t="s">
        <v>71</v>
      </c>
      <c r="H477" s="16" t="s">
        <v>86</v>
      </c>
      <c r="I477" s="34" t="s">
        <v>18</v>
      </c>
      <c r="J477" s="38" t="s">
        <v>18</v>
      </c>
      <c r="K477" s="38" t="s">
        <v>75</v>
      </c>
      <c r="L477" s="38" t="s">
        <v>75</v>
      </c>
      <c r="M477" s="34" t="b">
        <f t="shared" si="14"/>
        <v>0</v>
      </c>
      <c r="N477" s="51" t="s">
        <v>2253</v>
      </c>
      <c r="O477" s="39" t="s">
        <v>18</v>
      </c>
      <c r="P477" s="36" t="str">
        <f t="shared" si="15"/>
        <v>Unknown</v>
      </c>
      <c r="Q477" s="37" t="s">
        <v>19</v>
      </c>
      <c r="R477" s="16" t="s">
        <v>27</v>
      </c>
      <c r="S477" s="33" t="s">
        <v>2253</v>
      </c>
      <c r="T477" s="16"/>
      <c r="V477" s="25" t="s">
        <v>76</v>
      </c>
      <c r="W477" s="16"/>
      <c r="X477" s="25" t="s">
        <v>83</v>
      </c>
      <c r="Y477" s="16"/>
      <c r="Z477" s="16"/>
    </row>
    <row r="478" spans="1:26" s="7" customFormat="1" x14ac:dyDescent="0.25">
      <c r="A478" s="32" t="s">
        <v>1124</v>
      </c>
      <c r="B478" s="16" t="s">
        <v>1125</v>
      </c>
      <c r="C478" s="16">
        <v>24819</v>
      </c>
      <c r="D478" s="16">
        <v>127927</v>
      </c>
      <c r="E478" s="33" t="s">
        <v>18</v>
      </c>
      <c r="F478" s="16"/>
      <c r="G478" s="16" t="s">
        <v>71</v>
      </c>
      <c r="H478" s="16" t="s">
        <v>86</v>
      </c>
      <c r="I478" s="34" t="s">
        <v>18</v>
      </c>
      <c r="J478" s="38" t="s">
        <v>18</v>
      </c>
      <c r="K478" s="38" t="s">
        <v>75</v>
      </c>
      <c r="L478" s="38" t="s">
        <v>75</v>
      </c>
      <c r="M478" s="34" t="b">
        <f t="shared" si="14"/>
        <v>0</v>
      </c>
      <c r="N478" s="51" t="s">
        <v>2253</v>
      </c>
      <c r="O478" s="39" t="s">
        <v>18</v>
      </c>
      <c r="P478" s="36" t="str">
        <f t="shared" si="15"/>
        <v>Unknown</v>
      </c>
      <c r="Q478" s="37" t="s">
        <v>19</v>
      </c>
      <c r="R478" s="16" t="s">
        <v>27</v>
      </c>
      <c r="S478" s="33" t="s">
        <v>2253</v>
      </c>
      <c r="T478" s="16"/>
      <c r="V478" s="25" t="s">
        <v>76</v>
      </c>
      <c r="W478" s="16"/>
      <c r="X478" s="25" t="s">
        <v>83</v>
      </c>
      <c r="Y478" s="16"/>
      <c r="Z478" s="16"/>
    </row>
    <row r="479" spans="1:26" s="7" customFormat="1" x14ac:dyDescent="0.25">
      <c r="A479" s="32" t="s">
        <v>1126</v>
      </c>
      <c r="B479" s="16" t="s">
        <v>1127</v>
      </c>
      <c r="C479" s="16">
        <v>24833</v>
      </c>
      <c r="D479" s="16">
        <v>127943</v>
      </c>
      <c r="E479" s="33" t="s">
        <v>18</v>
      </c>
      <c r="F479" s="16"/>
      <c r="G479" s="16" t="s">
        <v>71</v>
      </c>
      <c r="H479" s="16" t="s">
        <v>86</v>
      </c>
      <c r="I479" s="34" t="s">
        <v>18</v>
      </c>
      <c r="J479" s="38" t="s">
        <v>18</v>
      </c>
      <c r="K479" s="38" t="s">
        <v>75</v>
      </c>
      <c r="L479" s="38" t="s">
        <v>75</v>
      </c>
      <c r="M479" s="34" t="b">
        <f t="shared" si="14"/>
        <v>0</v>
      </c>
      <c r="N479" s="51" t="s">
        <v>2253</v>
      </c>
      <c r="O479" s="35">
        <v>99</v>
      </c>
      <c r="P479" s="36" t="str">
        <f t="shared" si="15"/>
        <v>High</v>
      </c>
      <c r="Q479" s="37" t="s">
        <v>19</v>
      </c>
      <c r="R479" s="16" t="s">
        <v>27</v>
      </c>
      <c r="S479" s="33" t="s">
        <v>2253</v>
      </c>
      <c r="T479" s="16"/>
      <c r="V479" s="25" t="s">
        <v>76</v>
      </c>
      <c r="W479" s="16"/>
      <c r="X479" s="25" t="s">
        <v>83</v>
      </c>
      <c r="Y479" s="16"/>
      <c r="Z479" s="16"/>
    </row>
    <row r="480" spans="1:26" s="7" customFormat="1" x14ac:dyDescent="0.25">
      <c r="A480" s="32" t="s">
        <v>1128</v>
      </c>
      <c r="B480" s="16" t="s">
        <v>1129</v>
      </c>
      <c r="C480" s="16">
        <v>520258</v>
      </c>
      <c r="D480" s="16">
        <v>196468</v>
      </c>
      <c r="E480" s="33" t="s">
        <v>18</v>
      </c>
      <c r="F480" s="16"/>
      <c r="G480" s="16" t="s">
        <v>71</v>
      </c>
      <c r="H480" s="16" t="s">
        <v>86</v>
      </c>
      <c r="I480" s="34" t="s">
        <v>18</v>
      </c>
      <c r="J480" s="38" t="s">
        <v>18</v>
      </c>
      <c r="K480" s="38" t="s">
        <v>82</v>
      </c>
      <c r="L480" s="38" t="s">
        <v>82</v>
      </c>
      <c r="M480" s="34" t="b">
        <f t="shared" si="14"/>
        <v>0</v>
      </c>
      <c r="N480" s="51" t="s">
        <v>2253</v>
      </c>
      <c r="O480" s="39" t="s">
        <v>18</v>
      </c>
      <c r="P480" s="36" t="str">
        <f t="shared" si="15"/>
        <v>Unknown</v>
      </c>
      <c r="Q480" s="37" t="s">
        <v>19</v>
      </c>
      <c r="R480" s="16" t="s">
        <v>27</v>
      </c>
      <c r="S480" s="33" t="s">
        <v>2253</v>
      </c>
      <c r="T480" s="16"/>
      <c r="V480" s="25" t="s">
        <v>76</v>
      </c>
      <c r="W480" s="16"/>
      <c r="X480" s="25" t="s">
        <v>83</v>
      </c>
      <c r="Y480" s="16"/>
      <c r="Z480" s="16"/>
    </row>
    <row r="481" spans="1:26" s="7" customFormat="1" x14ac:dyDescent="0.25">
      <c r="A481" s="32" t="s">
        <v>1130</v>
      </c>
      <c r="B481" s="16" t="s">
        <v>1131</v>
      </c>
      <c r="C481" s="16">
        <v>24811</v>
      </c>
      <c r="D481" s="16">
        <v>127120</v>
      </c>
      <c r="E481" s="33" t="s">
        <v>18</v>
      </c>
      <c r="F481" s="16"/>
      <c r="G481" s="16" t="s">
        <v>71</v>
      </c>
      <c r="H481" s="16" t="s">
        <v>86</v>
      </c>
      <c r="I481" s="34" t="s">
        <v>18</v>
      </c>
      <c r="J481" s="38" t="s">
        <v>18</v>
      </c>
      <c r="K481" s="38" t="s">
        <v>75</v>
      </c>
      <c r="L481" s="38" t="s">
        <v>75</v>
      </c>
      <c r="M481" s="34" t="b">
        <f t="shared" si="14"/>
        <v>0</v>
      </c>
      <c r="N481" s="51" t="s">
        <v>2253</v>
      </c>
      <c r="O481" s="39" t="s">
        <v>18</v>
      </c>
      <c r="P481" s="36" t="str">
        <f t="shared" si="15"/>
        <v>Unknown</v>
      </c>
      <c r="Q481" s="37" t="s">
        <v>19</v>
      </c>
      <c r="R481" s="16" t="s">
        <v>27</v>
      </c>
      <c r="S481" s="33" t="s">
        <v>2253</v>
      </c>
      <c r="T481" s="16"/>
      <c r="V481" s="25" t="s">
        <v>76</v>
      </c>
      <c r="W481" s="16"/>
      <c r="X481" s="25" t="s">
        <v>83</v>
      </c>
      <c r="Y481" s="16"/>
      <c r="Z481" s="16"/>
    </row>
    <row r="482" spans="1:26" s="7" customFormat="1" x14ac:dyDescent="0.25">
      <c r="A482" s="32" t="s">
        <v>1132</v>
      </c>
      <c r="B482" s="16" t="s">
        <v>1133</v>
      </c>
      <c r="C482" s="16">
        <v>24891</v>
      </c>
      <c r="D482" s="16">
        <v>128007</v>
      </c>
      <c r="E482" s="33" t="s">
        <v>18</v>
      </c>
      <c r="F482" s="16"/>
      <c r="G482" s="16" t="s">
        <v>71</v>
      </c>
      <c r="H482" s="16" t="s">
        <v>72</v>
      </c>
      <c r="I482" s="34" t="s">
        <v>106</v>
      </c>
      <c r="J482" s="38" t="s">
        <v>18</v>
      </c>
      <c r="K482" s="38" t="s">
        <v>75</v>
      </c>
      <c r="L482" s="38" t="s">
        <v>75</v>
      </c>
      <c r="M482" s="34" t="b">
        <f t="shared" si="14"/>
        <v>0</v>
      </c>
      <c r="N482" s="51" t="s">
        <v>2253</v>
      </c>
      <c r="O482" s="35">
        <v>5</v>
      </c>
      <c r="P482" s="36" t="str">
        <f t="shared" si="15"/>
        <v>Low</v>
      </c>
      <c r="Q482" s="37" t="s">
        <v>19</v>
      </c>
      <c r="R482" s="16" t="s">
        <v>89</v>
      </c>
      <c r="S482" s="33" t="s">
        <v>2253</v>
      </c>
      <c r="T482" s="16"/>
      <c r="V482" s="25" t="s">
        <v>76</v>
      </c>
      <c r="W482" s="16"/>
      <c r="X482" s="25" t="s">
        <v>83</v>
      </c>
      <c r="Y482" s="16"/>
      <c r="Z482" s="16"/>
    </row>
    <row r="483" spans="1:26" s="7" customFormat="1" x14ac:dyDescent="0.25">
      <c r="A483" s="32" t="s">
        <v>1134</v>
      </c>
      <c r="B483" s="16" t="s">
        <v>1135</v>
      </c>
      <c r="C483" s="16">
        <v>24853</v>
      </c>
      <c r="D483" s="16">
        <v>127965</v>
      </c>
      <c r="E483" s="33" t="s">
        <v>18</v>
      </c>
      <c r="F483" s="16"/>
      <c r="G483" s="16" t="s">
        <v>71</v>
      </c>
      <c r="H483" s="16" t="s">
        <v>72</v>
      </c>
      <c r="I483" s="34" t="s">
        <v>106</v>
      </c>
      <c r="J483" s="38" t="s">
        <v>18</v>
      </c>
      <c r="K483" s="38" t="s">
        <v>75</v>
      </c>
      <c r="L483" s="38" t="s">
        <v>75</v>
      </c>
      <c r="M483" s="34" t="b">
        <f t="shared" si="14"/>
        <v>0</v>
      </c>
      <c r="N483" s="51" t="s">
        <v>2253</v>
      </c>
      <c r="O483" s="35">
        <v>0</v>
      </c>
      <c r="P483" s="36" t="str">
        <f t="shared" si="15"/>
        <v>No habitat</v>
      </c>
      <c r="Q483" s="37" t="s">
        <v>19</v>
      </c>
      <c r="R483" s="16" t="s">
        <v>33</v>
      </c>
      <c r="S483" s="33" t="s">
        <v>2253</v>
      </c>
      <c r="T483" s="16"/>
      <c r="V483" s="25" t="s">
        <v>76</v>
      </c>
      <c r="W483" s="16"/>
      <c r="X483" s="25" t="s">
        <v>83</v>
      </c>
      <c r="Y483" s="16"/>
      <c r="Z483" s="16"/>
    </row>
    <row r="484" spans="1:26" s="7" customFormat="1" x14ac:dyDescent="0.25">
      <c r="A484" s="32" t="s">
        <v>1136</v>
      </c>
      <c r="B484" s="16" t="s">
        <v>1137</v>
      </c>
      <c r="C484" s="16">
        <v>25017</v>
      </c>
      <c r="D484" s="16">
        <v>128948</v>
      </c>
      <c r="E484" s="33" t="s">
        <v>18</v>
      </c>
      <c r="F484" s="16"/>
      <c r="G484" s="16" t="s">
        <v>71</v>
      </c>
      <c r="H484" s="16" t="s">
        <v>86</v>
      </c>
      <c r="I484" s="34" t="s">
        <v>18</v>
      </c>
      <c r="J484" s="38" t="s">
        <v>18</v>
      </c>
      <c r="K484" s="38" t="s">
        <v>82</v>
      </c>
      <c r="L484" s="38" t="s">
        <v>82</v>
      </c>
      <c r="M484" s="34" t="b">
        <f t="shared" si="14"/>
        <v>0</v>
      </c>
      <c r="N484" s="51" t="s">
        <v>2253</v>
      </c>
      <c r="O484" s="35">
        <v>1</v>
      </c>
      <c r="P484" s="36" t="str">
        <f t="shared" si="15"/>
        <v>Low</v>
      </c>
      <c r="Q484" s="37" t="s">
        <v>19</v>
      </c>
      <c r="R484" s="16" t="s">
        <v>27</v>
      </c>
      <c r="S484" s="33" t="s">
        <v>2253</v>
      </c>
      <c r="T484" s="16"/>
      <c r="V484" s="25" t="s">
        <v>76</v>
      </c>
      <c r="W484" s="16"/>
      <c r="X484" s="25" t="s">
        <v>83</v>
      </c>
      <c r="Y484" s="16"/>
      <c r="Z484" s="16"/>
    </row>
    <row r="485" spans="1:26" s="7" customFormat="1" x14ac:dyDescent="0.25">
      <c r="A485" s="32" t="s">
        <v>1138</v>
      </c>
      <c r="B485" s="16" t="s">
        <v>1139</v>
      </c>
      <c r="C485" s="16">
        <v>504890</v>
      </c>
      <c r="D485" s="16">
        <v>164407</v>
      </c>
      <c r="E485" s="33" t="s">
        <v>18</v>
      </c>
      <c r="F485" s="16"/>
      <c r="G485" s="16" t="s">
        <v>71</v>
      </c>
      <c r="H485" s="16" t="s">
        <v>86</v>
      </c>
      <c r="I485" s="34" t="s">
        <v>18</v>
      </c>
      <c r="J485" s="38" t="s">
        <v>18</v>
      </c>
      <c r="K485" s="38" t="s">
        <v>82</v>
      </c>
      <c r="L485" s="38" t="s">
        <v>82</v>
      </c>
      <c r="M485" s="34" t="b">
        <f t="shared" si="14"/>
        <v>0</v>
      </c>
      <c r="N485" s="51" t="s">
        <v>2253</v>
      </c>
      <c r="O485" s="39" t="s">
        <v>18</v>
      </c>
      <c r="P485" s="36" t="str">
        <f t="shared" si="15"/>
        <v>Unknown</v>
      </c>
      <c r="Q485" s="37" t="s">
        <v>19</v>
      </c>
      <c r="R485" s="16" t="s">
        <v>27</v>
      </c>
      <c r="S485" s="33" t="s">
        <v>2253</v>
      </c>
      <c r="T485" s="16"/>
      <c r="V485" s="25" t="s">
        <v>76</v>
      </c>
      <c r="W485" s="16"/>
      <c r="X485" s="25" t="s">
        <v>83</v>
      </c>
      <c r="Y485" s="16"/>
      <c r="Z485" s="16"/>
    </row>
    <row r="486" spans="1:26" s="7" customFormat="1" x14ac:dyDescent="0.25">
      <c r="A486" s="32" t="s">
        <v>1140</v>
      </c>
      <c r="B486" s="16" t="s">
        <v>1141</v>
      </c>
      <c r="C486" s="16">
        <v>504901</v>
      </c>
      <c r="D486" s="16">
        <v>164431</v>
      </c>
      <c r="E486" s="33" t="s">
        <v>18</v>
      </c>
      <c r="F486" s="16"/>
      <c r="G486" s="16" t="s">
        <v>71</v>
      </c>
      <c r="H486" s="16" t="s">
        <v>86</v>
      </c>
      <c r="I486" s="34" t="s">
        <v>18</v>
      </c>
      <c r="J486" s="38" t="s">
        <v>18</v>
      </c>
      <c r="K486" s="38" t="s">
        <v>82</v>
      </c>
      <c r="L486" s="38" t="s">
        <v>82</v>
      </c>
      <c r="M486" s="34" t="b">
        <f t="shared" si="14"/>
        <v>0</v>
      </c>
      <c r="N486" s="51" t="s">
        <v>2253</v>
      </c>
      <c r="O486" s="39" t="s">
        <v>18</v>
      </c>
      <c r="P486" s="36" t="str">
        <f t="shared" si="15"/>
        <v>Unknown</v>
      </c>
      <c r="Q486" s="37" t="s">
        <v>19</v>
      </c>
      <c r="R486" s="16" t="s">
        <v>27</v>
      </c>
      <c r="S486" s="33" t="s">
        <v>2253</v>
      </c>
      <c r="T486" s="16"/>
      <c r="V486" s="25" t="s">
        <v>76</v>
      </c>
      <c r="W486" s="16"/>
      <c r="X486" s="25" t="s">
        <v>83</v>
      </c>
      <c r="Y486" s="16"/>
      <c r="Z486" s="16"/>
    </row>
    <row r="487" spans="1:26" s="7" customFormat="1" x14ac:dyDescent="0.25">
      <c r="A487" s="32" t="s">
        <v>1142</v>
      </c>
      <c r="B487" s="16" t="s">
        <v>1143</v>
      </c>
      <c r="C487" s="16">
        <v>20934</v>
      </c>
      <c r="D487" s="16">
        <v>115834</v>
      </c>
      <c r="E487" s="33" t="s">
        <v>18</v>
      </c>
      <c r="F487" s="16"/>
      <c r="G487" s="16" t="s">
        <v>71</v>
      </c>
      <c r="H487" s="16" t="s">
        <v>86</v>
      </c>
      <c r="I487" s="34" t="s">
        <v>18</v>
      </c>
      <c r="J487" s="38" t="s">
        <v>18</v>
      </c>
      <c r="K487" s="38" t="s">
        <v>75</v>
      </c>
      <c r="L487" s="38" t="s">
        <v>75</v>
      </c>
      <c r="M487" s="34" t="b">
        <f t="shared" si="14"/>
        <v>0</v>
      </c>
      <c r="N487" s="51" t="s">
        <v>2253</v>
      </c>
      <c r="O487" s="35">
        <v>23</v>
      </c>
      <c r="P487" s="36" t="str">
        <f t="shared" si="15"/>
        <v>Moderate</v>
      </c>
      <c r="Q487" s="37" t="s">
        <v>19</v>
      </c>
      <c r="R487" s="16" t="s">
        <v>89</v>
      </c>
      <c r="S487" s="33" t="s">
        <v>2253</v>
      </c>
      <c r="T487" s="16"/>
      <c r="V487" s="25" t="s">
        <v>76</v>
      </c>
      <c r="W487" s="16"/>
      <c r="X487" s="25" t="s">
        <v>83</v>
      </c>
      <c r="Y487" s="16"/>
      <c r="Z487" s="16"/>
    </row>
    <row r="488" spans="1:26" s="7" customFormat="1" x14ac:dyDescent="0.25">
      <c r="A488" s="32" t="s">
        <v>1144</v>
      </c>
      <c r="B488" s="16" t="s">
        <v>1145</v>
      </c>
      <c r="C488" s="16">
        <v>20937</v>
      </c>
      <c r="D488" s="16">
        <v>115867</v>
      </c>
      <c r="E488" s="33" t="s">
        <v>18</v>
      </c>
      <c r="F488" s="16"/>
      <c r="G488" s="16" t="s">
        <v>71</v>
      </c>
      <c r="H488" s="16" t="s">
        <v>86</v>
      </c>
      <c r="I488" s="34" t="s">
        <v>18</v>
      </c>
      <c r="J488" s="38" t="s">
        <v>18</v>
      </c>
      <c r="K488" s="38" t="s">
        <v>75</v>
      </c>
      <c r="L488" s="38" t="s">
        <v>75</v>
      </c>
      <c r="M488" s="34" t="b">
        <f t="shared" si="14"/>
        <v>0</v>
      </c>
      <c r="N488" s="51" t="s">
        <v>2253</v>
      </c>
      <c r="O488" s="35">
        <v>1</v>
      </c>
      <c r="P488" s="36" t="str">
        <f t="shared" si="15"/>
        <v>Low</v>
      </c>
      <c r="Q488" s="37" t="s">
        <v>19</v>
      </c>
      <c r="R488" s="16" t="s">
        <v>89</v>
      </c>
      <c r="S488" s="33" t="s">
        <v>2253</v>
      </c>
      <c r="T488" s="16"/>
      <c r="V488" s="25" t="s">
        <v>76</v>
      </c>
      <c r="W488" s="16"/>
      <c r="X488" s="25" t="s">
        <v>83</v>
      </c>
      <c r="Y488" s="16"/>
      <c r="Z488" s="16"/>
    </row>
    <row r="489" spans="1:26" s="7" customFormat="1" x14ac:dyDescent="0.25">
      <c r="A489" s="32" t="s">
        <v>1146</v>
      </c>
      <c r="B489" s="16" t="s">
        <v>1147</v>
      </c>
      <c r="C489" s="16">
        <v>20939</v>
      </c>
      <c r="D489" s="16">
        <v>115889</v>
      </c>
      <c r="E489" s="33" t="s">
        <v>18</v>
      </c>
      <c r="F489" s="16"/>
      <c r="G489" s="16" t="s">
        <v>71</v>
      </c>
      <c r="H489" s="16" t="s">
        <v>86</v>
      </c>
      <c r="I489" s="34" t="s">
        <v>18</v>
      </c>
      <c r="J489" s="38" t="s">
        <v>18</v>
      </c>
      <c r="K489" s="38" t="s">
        <v>75</v>
      </c>
      <c r="L489" s="38" t="s">
        <v>75</v>
      </c>
      <c r="M489" s="34" t="b">
        <f t="shared" si="14"/>
        <v>0</v>
      </c>
      <c r="N489" s="51" t="s">
        <v>2253</v>
      </c>
      <c r="O489" s="39" t="s">
        <v>18</v>
      </c>
      <c r="P489" s="36" t="str">
        <f t="shared" si="15"/>
        <v>Unknown</v>
      </c>
      <c r="Q489" s="37" t="s">
        <v>19</v>
      </c>
      <c r="R489" s="16" t="s">
        <v>27</v>
      </c>
      <c r="S489" s="33" t="s">
        <v>2253</v>
      </c>
      <c r="T489" s="16"/>
      <c r="V489" s="25" t="s">
        <v>76</v>
      </c>
      <c r="W489" s="16"/>
      <c r="X489" s="25" t="s">
        <v>83</v>
      </c>
      <c r="Y489" s="16"/>
      <c r="Z489" s="16"/>
    </row>
    <row r="490" spans="1:26" s="7" customFormat="1" x14ac:dyDescent="0.25">
      <c r="A490" s="32" t="s">
        <v>1148</v>
      </c>
      <c r="B490" s="16" t="s">
        <v>1149</v>
      </c>
      <c r="C490" s="16">
        <v>20970</v>
      </c>
      <c r="D490" s="16">
        <v>119124</v>
      </c>
      <c r="E490" s="33" t="s">
        <v>18</v>
      </c>
      <c r="F490" s="16"/>
      <c r="G490" s="16" t="s">
        <v>71</v>
      </c>
      <c r="H490" s="16" t="s">
        <v>86</v>
      </c>
      <c r="I490" s="34" t="s">
        <v>18</v>
      </c>
      <c r="J490" s="38" t="s">
        <v>18</v>
      </c>
      <c r="K490" s="38" t="s">
        <v>82</v>
      </c>
      <c r="L490" s="38" t="s">
        <v>82</v>
      </c>
      <c r="M490" s="34" t="b">
        <f t="shared" si="14"/>
        <v>0</v>
      </c>
      <c r="N490" s="51" t="s">
        <v>2253</v>
      </c>
      <c r="O490" s="39" t="s">
        <v>18</v>
      </c>
      <c r="P490" s="36" t="str">
        <f t="shared" si="15"/>
        <v>Unknown</v>
      </c>
      <c r="Q490" s="37" t="s">
        <v>19</v>
      </c>
      <c r="R490" s="16" t="s">
        <v>27</v>
      </c>
      <c r="S490" s="33" t="s">
        <v>2253</v>
      </c>
      <c r="T490" s="16"/>
      <c r="V490" s="25" t="s">
        <v>76</v>
      </c>
      <c r="W490" s="16"/>
      <c r="X490" s="25" t="s">
        <v>83</v>
      </c>
      <c r="Y490" s="16"/>
      <c r="Z490" s="16"/>
    </row>
    <row r="491" spans="1:26" s="7" customFormat="1" x14ac:dyDescent="0.25">
      <c r="A491" s="32" t="s">
        <v>1150</v>
      </c>
      <c r="B491" s="16" t="s">
        <v>1141</v>
      </c>
      <c r="C491" s="16">
        <v>520639</v>
      </c>
      <c r="D491" s="16">
        <v>193558</v>
      </c>
      <c r="E491" s="33" t="s">
        <v>18</v>
      </c>
      <c r="F491" s="16"/>
      <c r="G491" s="16" t="s">
        <v>71</v>
      </c>
      <c r="H491" s="16" t="s">
        <v>86</v>
      </c>
      <c r="I491" s="34" t="s">
        <v>18</v>
      </c>
      <c r="J491" s="38" t="s">
        <v>18</v>
      </c>
      <c r="K491" s="38" t="s">
        <v>75</v>
      </c>
      <c r="L491" s="38" t="s">
        <v>75</v>
      </c>
      <c r="M491" s="34" t="b">
        <f t="shared" si="14"/>
        <v>0</v>
      </c>
      <c r="N491" s="51" t="s">
        <v>2253</v>
      </c>
      <c r="O491" s="39" t="s">
        <v>18</v>
      </c>
      <c r="P491" s="36" t="str">
        <f t="shared" si="15"/>
        <v>Unknown</v>
      </c>
      <c r="Q491" s="37" t="s">
        <v>19</v>
      </c>
      <c r="R491" s="16" t="s">
        <v>27</v>
      </c>
      <c r="S491" s="33" t="s">
        <v>2253</v>
      </c>
      <c r="T491" s="16"/>
      <c r="V491" s="25" t="s">
        <v>76</v>
      </c>
      <c r="W491" s="16"/>
      <c r="X491" s="25" t="s">
        <v>83</v>
      </c>
      <c r="Y491" s="16"/>
      <c r="Z491" s="16"/>
    </row>
    <row r="492" spans="1:26" s="7" customFormat="1" x14ac:dyDescent="0.25">
      <c r="A492" s="32" t="s">
        <v>1151</v>
      </c>
      <c r="B492" s="16" t="s">
        <v>1152</v>
      </c>
      <c r="C492" s="16">
        <v>20034</v>
      </c>
      <c r="D492" s="16">
        <v>116461</v>
      </c>
      <c r="E492" s="33" t="s">
        <v>18</v>
      </c>
      <c r="F492" s="16"/>
      <c r="G492" s="16" t="s">
        <v>71</v>
      </c>
      <c r="H492" s="16" t="s">
        <v>86</v>
      </c>
      <c r="I492" s="34" t="s">
        <v>18</v>
      </c>
      <c r="J492" s="38" t="s">
        <v>18</v>
      </c>
      <c r="K492" s="38" t="s">
        <v>75</v>
      </c>
      <c r="L492" s="38" t="s">
        <v>75</v>
      </c>
      <c r="M492" s="34" t="b">
        <f t="shared" si="14"/>
        <v>0</v>
      </c>
      <c r="N492" s="51" t="s">
        <v>2253</v>
      </c>
      <c r="O492" s="39" t="s">
        <v>18</v>
      </c>
      <c r="P492" s="36" t="str">
        <f t="shared" si="15"/>
        <v>Unknown</v>
      </c>
      <c r="Q492" s="37" t="s">
        <v>19</v>
      </c>
      <c r="R492" s="16" t="s">
        <v>27</v>
      </c>
      <c r="S492" s="33" t="s">
        <v>2253</v>
      </c>
      <c r="T492" s="16"/>
      <c r="V492" s="25" t="s">
        <v>76</v>
      </c>
      <c r="W492" s="16"/>
      <c r="X492" s="25" t="s">
        <v>83</v>
      </c>
      <c r="Y492" s="16"/>
      <c r="Z492" s="16"/>
    </row>
    <row r="493" spans="1:26" s="7" customFormat="1" x14ac:dyDescent="0.25">
      <c r="A493" s="32" t="s">
        <v>1153</v>
      </c>
      <c r="B493" s="16" t="s">
        <v>1154</v>
      </c>
      <c r="C493" s="16">
        <v>20655</v>
      </c>
      <c r="D493" s="16">
        <v>111892</v>
      </c>
      <c r="E493" s="33" t="s">
        <v>18</v>
      </c>
      <c r="F493" s="16"/>
      <c r="G493" s="16" t="s">
        <v>71</v>
      </c>
      <c r="H493" s="16" t="s">
        <v>86</v>
      </c>
      <c r="I493" s="34" t="s">
        <v>18</v>
      </c>
      <c r="J493" s="38" t="s">
        <v>18</v>
      </c>
      <c r="K493" s="38" t="s">
        <v>82</v>
      </c>
      <c r="L493" s="38" t="s">
        <v>82</v>
      </c>
      <c r="M493" s="34" t="b">
        <f t="shared" si="14"/>
        <v>0</v>
      </c>
      <c r="N493" s="51" t="s">
        <v>2253</v>
      </c>
      <c r="O493" s="39" t="s">
        <v>18</v>
      </c>
      <c r="P493" s="36" t="str">
        <f t="shared" si="15"/>
        <v>Unknown</v>
      </c>
      <c r="Q493" s="37" t="s">
        <v>19</v>
      </c>
      <c r="R493" s="16" t="s">
        <v>24</v>
      </c>
      <c r="S493" s="33" t="s">
        <v>2253</v>
      </c>
      <c r="T493" s="16"/>
      <c r="V493" s="25" t="s">
        <v>76</v>
      </c>
      <c r="W493" s="16"/>
      <c r="X493" s="25" t="s">
        <v>83</v>
      </c>
      <c r="Y493" s="16"/>
      <c r="Z493" s="16"/>
    </row>
    <row r="494" spans="1:26" s="7" customFormat="1" x14ac:dyDescent="0.25">
      <c r="A494" s="32" t="s">
        <v>1155</v>
      </c>
      <c r="B494" s="16" t="s">
        <v>1156</v>
      </c>
      <c r="C494" s="16">
        <v>520950</v>
      </c>
      <c r="D494" s="16">
        <v>194163</v>
      </c>
      <c r="E494" s="33" t="s">
        <v>18</v>
      </c>
      <c r="F494" s="16"/>
      <c r="G494" s="16" t="s">
        <v>71</v>
      </c>
      <c r="H494" s="16" t="s">
        <v>86</v>
      </c>
      <c r="I494" s="34" t="s">
        <v>18</v>
      </c>
      <c r="J494" s="38" t="s">
        <v>18</v>
      </c>
      <c r="K494" s="38" t="s">
        <v>75</v>
      </c>
      <c r="L494" s="38" t="s">
        <v>75</v>
      </c>
      <c r="M494" s="34" t="b">
        <f t="shared" si="14"/>
        <v>0</v>
      </c>
      <c r="N494" s="51" t="s">
        <v>2253</v>
      </c>
      <c r="O494" s="35">
        <v>0</v>
      </c>
      <c r="P494" s="36" t="str">
        <f t="shared" si="15"/>
        <v>No habitat</v>
      </c>
      <c r="Q494" s="37" t="s">
        <v>83</v>
      </c>
      <c r="R494" s="16" t="s">
        <v>33</v>
      </c>
      <c r="S494" s="33" t="s">
        <v>2253</v>
      </c>
      <c r="T494" s="34"/>
      <c r="V494" s="25" t="s">
        <v>76</v>
      </c>
      <c r="W494" s="16"/>
      <c r="X494" s="25" t="s">
        <v>83</v>
      </c>
      <c r="Y494" s="16"/>
      <c r="Z494" s="34"/>
    </row>
    <row r="495" spans="1:26" s="7" customFormat="1" x14ac:dyDescent="0.25">
      <c r="A495" s="43" t="s">
        <v>1157</v>
      </c>
      <c r="B495" s="34" t="s">
        <v>1158</v>
      </c>
      <c r="C495" s="34">
        <v>32696</v>
      </c>
      <c r="D495" s="34">
        <v>128618</v>
      </c>
      <c r="E495" s="33" t="s">
        <v>18</v>
      </c>
      <c r="F495" s="34"/>
      <c r="G495" s="35" t="s">
        <v>71</v>
      </c>
      <c r="H495" s="35" t="s">
        <v>72</v>
      </c>
      <c r="I495" s="35" t="s">
        <v>144</v>
      </c>
      <c r="J495" s="34" t="s">
        <v>321</v>
      </c>
      <c r="K495" s="34" t="s">
        <v>995</v>
      </c>
      <c r="L495" s="34" t="s">
        <v>995</v>
      </c>
      <c r="M495" s="34" t="b">
        <f t="shared" si="14"/>
        <v>0</v>
      </c>
      <c r="N495" s="51" t="s">
        <v>2253</v>
      </c>
      <c r="O495" s="35">
        <v>0</v>
      </c>
      <c r="P495" s="36" t="str">
        <f t="shared" si="15"/>
        <v>No habitat</v>
      </c>
      <c r="Q495" s="35" t="s">
        <v>83</v>
      </c>
      <c r="R495" s="16" t="s">
        <v>42</v>
      </c>
      <c r="S495" s="33" t="s">
        <v>2253</v>
      </c>
      <c r="T495" s="34"/>
      <c r="V495" s="25" t="s">
        <v>76</v>
      </c>
      <c r="W495" s="25" t="s">
        <v>77</v>
      </c>
      <c r="X495" s="25" t="s">
        <v>83</v>
      </c>
      <c r="Y495" s="42" t="s">
        <v>1159</v>
      </c>
      <c r="Z495" s="34"/>
    </row>
    <row r="496" spans="1:26" s="7" customFormat="1" x14ac:dyDescent="0.25">
      <c r="A496" s="32" t="s">
        <v>1160</v>
      </c>
      <c r="B496" s="16" t="s">
        <v>1161</v>
      </c>
      <c r="C496" s="16">
        <v>32729</v>
      </c>
      <c r="D496" s="16">
        <v>128655</v>
      </c>
      <c r="E496" s="33" t="s">
        <v>18</v>
      </c>
      <c r="F496" s="16"/>
      <c r="G496" s="16" t="s">
        <v>71</v>
      </c>
      <c r="H496" s="16" t="s">
        <v>81</v>
      </c>
      <c r="I496" s="34" t="s">
        <v>18</v>
      </c>
      <c r="J496" s="38" t="s">
        <v>18</v>
      </c>
      <c r="K496" s="38" t="s">
        <v>75</v>
      </c>
      <c r="L496" s="38" t="s">
        <v>75</v>
      </c>
      <c r="M496" s="34" t="b">
        <f t="shared" si="14"/>
        <v>0</v>
      </c>
      <c r="N496" s="51" t="s">
        <v>2253</v>
      </c>
      <c r="O496" s="39" t="s">
        <v>18</v>
      </c>
      <c r="P496" s="36" t="str">
        <f t="shared" si="15"/>
        <v>Unknown</v>
      </c>
      <c r="Q496" s="37" t="s">
        <v>19</v>
      </c>
      <c r="R496" s="16" t="s">
        <v>27</v>
      </c>
      <c r="S496" s="33" t="s">
        <v>2253</v>
      </c>
      <c r="T496" s="16"/>
      <c r="V496" s="25" t="s">
        <v>76</v>
      </c>
      <c r="W496" s="16"/>
      <c r="X496" s="25" t="s">
        <v>83</v>
      </c>
      <c r="Y496" s="16"/>
      <c r="Z496" s="16"/>
    </row>
    <row r="497" spans="1:26" s="7" customFormat="1" x14ac:dyDescent="0.25">
      <c r="A497" s="32" t="s">
        <v>1162</v>
      </c>
      <c r="B497" s="16" t="s">
        <v>1163</v>
      </c>
      <c r="C497" s="16">
        <v>32735</v>
      </c>
      <c r="D497" s="16">
        <v>128662</v>
      </c>
      <c r="E497" s="33" t="s">
        <v>18</v>
      </c>
      <c r="F497" s="16"/>
      <c r="G497" s="16" t="s">
        <v>71</v>
      </c>
      <c r="H497" s="16" t="s">
        <v>72</v>
      </c>
      <c r="I497" s="34" t="s">
        <v>144</v>
      </c>
      <c r="J497" s="34" t="s">
        <v>321</v>
      </c>
      <c r="K497" s="34" t="s">
        <v>113</v>
      </c>
      <c r="L497" s="34" t="s">
        <v>113</v>
      </c>
      <c r="M497" s="34" t="b">
        <f t="shared" si="14"/>
        <v>0</v>
      </c>
      <c r="N497" s="52" t="s">
        <v>2255</v>
      </c>
      <c r="O497" s="39" t="s">
        <v>18</v>
      </c>
      <c r="P497" s="36" t="str">
        <f t="shared" si="15"/>
        <v>Unknown</v>
      </c>
      <c r="Q497" s="37" t="s">
        <v>19</v>
      </c>
      <c r="R497" s="16" t="s">
        <v>27</v>
      </c>
      <c r="S497" s="16" t="s">
        <v>2371</v>
      </c>
      <c r="T497" s="25" t="s">
        <v>2269</v>
      </c>
      <c r="U497" s="25" t="s">
        <v>2372</v>
      </c>
      <c r="V497" s="25" t="s">
        <v>76</v>
      </c>
      <c r="W497" s="25" t="s">
        <v>77</v>
      </c>
      <c r="X497" s="25" t="s">
        <v>83</v>
      </c>
      <c r="Y497" s="42" t="s">
        <v>1164</v>
      </c>
      <c r="Z497" s="16"/>
    </row>
    <row r="498" spans="1:26" s="7" customFormat="1" x14ac:dyDescent="0.25">
      <c r="A498" s="32" t="s">
        <v>1165</v>
      </c>
      <c r="B498" s="16" t="s">
        <v>1166</v>
      </c>
      <c r="C498" s="16">
        <v>32741</v>
      </c>
      <c r="D498" s="16">
        <v>128669</v>
      </c>
      <c r="E498" s="33" t="s">
        <v>18</v>
      </c>
      <c r="F498" s="16"/>
      <c r="G498" s="16" t="s">
        <v>71</v>
      </c>
      <c r="H498" s="16" t="s">
        <v>72</v>
      </c>
      <c r="I498" s="34" t="s">
        <v>144</v>
      </c>
      <c r="J498" s="34" t="s">
        <v>321</v>
      </c>
      <c r="K498" s="34" t="s">
        <v>124</v>
      </c>
      <c r="L498" s="34" t="s">
        <v>124</v>
      </c>
      <c r="M498" s="34" t="b">
        <f t="shared" si="14"/>
        <v>0</v>
      </c>
      <c r="N498" s="52" t="s">
        <v>2255</v>
      </c>
      <c r="O498" s="39" t="s">
        <v>18</v>
      </c>
      <c r="P498" s="36" t="str">
        <f t="shared" si="15"/>
        <v>Unknown</v>
      </c>
      <c r="Q498" s="37" t="s">
        <v>19</v>
      </c>
      <c r="R498" s="16" t="s">
        <v>27</v>
      </c>
      <c r="S498" s="16" t="s">
        <v>2373</v>
      </c>
      <c r="T498" s="25" t="s">
        <v>2269</v>
      </c>
      <c r="U498" s="25" t="s">
        <v>2374</v>
      </c>
      <c r="V498" s="25" t="s">
        <v>76</v>
      </c>
      <c r="W498" s="25" t="s">
        <v>77</v>
      </c>
      <c r="X498" s="25" t="s">
        <v>83</v>
      </c>
      <c r="Y498" s="42" t="s">
        <v>1167</v>
      </c>
      <c r="Z498" s="16"/>
    </row>
    <row r="499" spans="1:26" s="7" customFormat="1" x14ac:dyDescent="0.25">
      <c r="A499" s="32" t="s">
        <v>1168</v>
      </c>
      <c r="B499" s="16" t="s">
        <v>1169</v>
      </c>
      <c r="C499" s="16">
        <v>832899</v>
      </c>
      <c r="D499" s="16">
        <v>841431</v>
      </c>
      <c r="E499" s="33" t="s">
        <v>18</v>
      </c>
      <c r="F499" s="16"/>
      <c r="G499" s="16" t="s">
        <v>71</v>
      </c>
      <c r="H499" s="16" t="s">
        <v>81</v>
      </c>
      <c r="I499" s="34" t="s">
        <v>18</v>
      </c>
      <c r="J499" s="38" t="s">
        <v>18</v>
      </c>
      <c r="K499" s="38" t="s">
        <v>82</v>
      </c>
      <c r="L499" s="38" t="s">
        <v>82</v>
      </c>
      <c r="M499" s="34" t="b">
        <f t="shared" si="14"/>
        <v>0</v>
      </c>
      <c r="N499" s="51" t="s">
        <v>2253</v>
      </c>
      <c r="O499" s="39" t="s">
        <v>18</v>
      </c>
      <c r="P499" s="36" t="str">
        <f t="shared" si="15"/>
        <v>Unknown</v>
      </c>
      <c r="Q499" s="37" t="s">
        <v>19</v>
      </c>
      <c r="R499" s="16" t="s">
        <v>27</v>
      </c>
      <c r="S499" s="33" t="s">
        <v>2253</v>
      </c>
      <c r="T499" s="16"/>
      <c r="V499" s="25" t="s">
        <v>76</v>
      </c>
      <c r="W499" s="16"/>
      <c r="X499" s="25" t="s">
        <v>83</v>
      </c>
      <c r="Y499" s="16"/>
      <c r="Z499" s="16"/>
    </row>
    <row r="500" spans="1:26" s="7" customFormat="1" x14ac:dyDescent="0.25">
      <c r="A500" s="32" t="s">
        <v>1170</v>
      </c>
      <c r="B500" s="16" t="s">
        <v>1171</v>
      </c>
      <c r="C500" s="16">
        <v>25303</v>
      </c>
      <c r="D500" s="16">
        <v>120363</v>
      </c>
      <c r="E500" s="33" t="s">
        <v>18</v>
      </c>
      <c r="F500" s="16"/>
      <c r="G500" s="16" t="s">
        <v>71</v>
      </c>
      <c r="H500" s="16" t="s">
        <v>81</v>
      </c>
      <c r="I500" s="34" t="s">
        <v>18</v>
      </c>
      <c r="J500" s="38" t="s">
        <v>18</v>
      </c>
      <c r="K500" s="38" t="s">
        <v>75</v>
      </c>
      <c r="L500" s="38" t="s">
        <v>75</v>
      </c>
      <c r="M500" s="34" t="b">
        <f t="shared" si="14"/>
        <v>0</v>
      </c>
      <c r="N500" s="51" t="s">
        <v>2253</v>
      </c>
      <c r="O500" s="39" t="s">
        <v>18</v>
      </c>
      <c r="P500" s="36" t="str">
        <f t="shared" si="15"/>
        <v>Unknown</v>
      </c>
      <c r="Q500" s="37" t="s">
        <v>19</v>
      </c>
      <c r="R500" s="16" t="s">
        <v>27</v>
      </c>
      <c r="S500" s="33" t="s">
        <v>2253</v>
      </c>
      <c r="T500" s="16"/>
      <c r="V500" s="25" t="s">
        <v>76</v>
      </c>
      <c r="W500" s="16"/>
      <c r="X500" s="25" t="s">
        <v>83</v>
      </c>
      <c r="Y500" s="16"/>
      <c r="Z500" s="16"/>
    </row>
    <row r="501" spans="1:26" s="7" customFormat="1" x14ac:dyDescent="0.25">
      <c r="A501" s="32" t="s">
        <v>1172</v>
      </c>
      <c r="B501" s="16" t="s">
        <v>1173</v>
      </c>
      <c r="C501" s="16">
        <v>505008</v>
      </c>
      <c r="D501" s="16">
        <v>160064</v>
      </c>
      <c r="E501" s="33" t="s">
        <v>18</v>
      </c>
      <c r="F501" s="16"/>
      <c r="G501" s="16" t="s">
        <v>71</v>
      </c>
      <c r="H501" s="16" t="s">
        <v>81</v>
      </c>
      <c r="I501" s="34" t="s">
        <v>18</v>
      </c>
      <c r="J501" s="38" t="s">
        <v>18</v>
      </c>
      <c r="K501" s="38" t="s">
        <v>82</v>
      </c>
      <c r="L501" s="38" t="s">
        <v>82</v>
      </c>
      <c r="M501" s="34" t="b">
        <f t="shared" si="14"/>
        <v>0</v>
      </c>
      <c r="N501" s="51" t="s">
        <v>2253</v>
      </c>
      <c r="O501" s="39" t="s">
        <v>18</v>
      </c>
      <c r="P501" s="36" t="str">
        <f t="shared" si="15"/>
        <v>Unknown</v>
      </c>
      <c r="Q501" s="37" t="s">
        <v>19</v>
      </c>
      <c r="R501" s="16" t="s">
        <v>27</v>
      </c>
      <c r="S501" s="33" t="s">
        <v>2253</v>
      </c>
      <c r="T501" s="16"/>
      <c r="V501" s="25" t="s">
        <v>76</v>
      </c>
      <c r="W501" s="16"/>
      <c r="X501" s="25" t="s">
        <v>83</v>
      </c>
      <c r="Y501" s="16"/>
      <c r="Z501" s="16"/>
    </row>
    <row r="502" spans="1:26" s="7" customFormat="1" x14ac:dyDescent="0.25">
      <c r="A502" s="32" t="s">
        <v>1174</v>
      </c>
      <c r="B502" s="16" t="s">
        <v>1175</v>
      </c>
      <c r="C502" s="16">
        <v>20039</v>
      </c>
      <c r="D502" s="16">
        <v>116516</v>
      </c>
      <c r="E502" s="33" t="s">
        <v>18</v>
      </c>
      <c r="F502" s="16"/>
      <c r="G502" s="16" t="s">
        <v>71</v>
      </c>
      <c r="H502" s="16" t="s">
        <v>86</v>
      </c>
      <c r="I502" s="34" t="s">
        <v>18</v>
      </c>
      <c r="J502" s="38" t="s">
        <v>18</v>
      </c>
      <c r="K502" s="38" t="s">
        <v>113</v>
      </c>
      <c r="L502" s="38" t="s">
        <v>113</v>
      </c>
      <c r="M502" s="34" t="b">
        <f t="shared" si="14"/>
        <v>0</v>
      </c>
      <c r="N502" s="52" t="s">
        <v>2255</v>
      </c>
      <c r="O502" s="39" t="s">
        <v>18</v>
      </c>
      <c r="P502" s="36" t="str">
        <f t="shared" si="15"/>
        <v>Unknown</v>
      </c>
      <c r="Q502" s="37" t="s">
        <v>19</v>
      </c>
      <c r="R502" s="16" t="s">
        <v>27</v>
      </c>
      <c r="S502" s="16" t="s">
        <v>2375</v>
      </c>
      <c r="T502" s="16" t="s">
        <v>2268</v>
      </c>
      <c r="U502" s="7" t="s">
        <v>2376</v>
      </c>
      <c r="V502" s="25" t="s">
        <v>76</v>
      </c>
      <c r="W502" s="16"/>
      <c r="X502" s="25" t="s">
        <v>83</v>
      </c>
      <c r="Y502" s="16"/>
      <c r="Z502" s="16"/>
    </row>
    <row r="503" spans="1:26" s="7" customFormat="1" x14ac:dyDescent="0.25">
      <c r="A503" s="32" t="s">
        <v>1176</v>
      </c>
      <c r="B503" s="16" t="s">
        <v>18</v>
      </c>
      <c r="C503" s="16">
        <v>784875</v>
      </c>
      <c r="D503" s="16">
        <v>881117</v>
      </c>
      <c r="E503" s="33" t="s">
        <v>18</v>
      </c>
      <c r="F503" s="16"/>
      <c r="G503" s="16" t="s">
        <v>71</v>
      </c>
      <c r="H503" s="16" t="s">
        <v>86</v>
      </c>
      <c r="I503" s="34" t="s">
        <v>18</v>
      </c>
      <c r="J503" s="38" t="s">
        <v>18</v>
      </c>
      <c r="K503" s="38" t="s">
        <v>75</v>
      </c>
      <c r="L503" s="38" t="s">
        <v>75</v>
      </c>
      <c r="M503" s="34" t="b">
        <f t="shared" si="14"/>
        <v>0</v>
      </c>
      <c r="N503" s="51" t="s">
        <v>2253</v>
      </c>
      <c r="O503" s="35">
        <v>1</v>
      </c>
      <c r="P503" s="36" t="str">
        <f t="shared" si="15"/>
        <v>Low</v>
      </c>
      <c r="Q503" s="37" t="s">
        <v>19</v>
      </c>
      <c r="R503" s="16" t="s">
        <v>27</v>
      </c>
      <c r="S503" s="33" t="s">
        <v>2253</v>
      </c>
      <c r="T503" s="16"/>
      <c r="V503" s="25" t="s">
        <v>76</v>
      </c>
      <c r="W503" s="16"/>
      <c r="X503" s="25" t="s">
        <v>83</v>
      </c>
      <c r="Y503" s="16"/>
      <c r="Z503" s="16"/>
    </row>
    <row r="504" spans="1:26" s="7" customFormat="1" x14ac:dyDescent="0.25">
      <c r="A504" s="32" t="s">
        <v>1177</v>
      </c>
      <c r="B504" s="16" t="s">
        <v>18</v>
      </c>
      <c r="C504" s="16">
        <v>784877</v>
      </c>
      <c r="D504" s="16">
        <v>881119</v>
      </c>
      <c r="E504" s="33" t="s">
        <v>18</v>
      </c>
      <c r="F504" s="16"/>
      <c r="G504" s="16" t="s">
        <v>71</v>
      </c>
      <c r="H504" s="16" t="s">
        <v>86</v>
      </c>
      <c r="I504" s="34" t="s">
        <v>18</v>
      </c>
      <c r="J504" s="38" t="s">
        <v>18</v>
      </c>
      <c r="K504" s="38" t="s">
        <v>75</v>
      </c>
      <c r="L504" s="38" t="s">
        <v>75</v>
      </c>
      <c r="M504" s="34" t="b">
        <f t="shared" si="14"/>
        <v>0</v>
      </c>
      <c r="N504" s="51" t="s">
        <v>2253</v>
      </c>
      <c r="O504" s="39" t="s">
        <v>18</v>
      </c>
      <c r="P504" s="36" t="str">
        <f t="shared" si="15"/>
        <v>Unknown</v>
      </c>
      <c r="Q504" s="37" t="s">
        <v>19</v>
      </c>
      <c r="R504" s="16" t="s">
        <v>27</v>
      </c>
      <c r="S504" s="33" t="s">
        <v>2253</v>
      </c>
      <c r="T504" s="16"/>
      <c r="V504" s="25" t="s">
        <v>76</v>
      </c>
      <c r="W504" s="16"/>
      <c r="X504" s="25" t="s">
        <v>83</v>
      </c>
      <c r="Y504" s="16"/>
      <c r="Z504" s="16"/>
    </row>
    <row r="505" spans="1:26" s="7" customFormat="1" x14ac:dyDescent="0.25">
      <c r="A505" s="32" t="s">
        <v>1178</v>
      </c>
      <c r="B505" s="16" t="s">
        <v>1179</v>
      </c>
      <c r="C505" s="16">
        <v>505061</v>
      </c>
      <c r="D505" s="16">
        <v>160868</v>
      </c>
      <c r="E505" s="33" t="s">
        <v>18</v>
      </c>
      <c r="F505" s="16"/>
      <c r="G505" s="16" t="s">
        <v>71</v>
      </c>
      <c r="H505" s="16" t="s">
        <v>86</v>
      </c>
      <c r="I505" s="34" t="s">
        <v>18</v>
      </c>
      <c r="J505" s="38" t="s">
        <v>18</v>
      </c>
      <c r="K505" s="38" t="s">
        <v>82</v>
      </c>
      <c r="L505" s="38" t="s">
        <v>82</v>
      </c>
      <c r="M505" s="34" t="b">
        <f t="shared" si="14"/>
        <v>0</v>
      </c>
      <c r="N505" s="51" t="s">
        <v>2253</v>
      </c>
      <c r="O505" s="39" t="s">
        <v>18</v>
      </c>
      <c r="P505" s="36" t="str">
        <f t="shared" si="15"/>
        <v>Unknown</v>
      </c>
      <c r="Q505" s="37" t="s">
        <v>19</v>
      </c>
      <c r="R505" s="16" t="s">
        <v>27</v>
      </c>
      <c r="S505" s="33" t="s">
        <v>2253</v>
      </c>
      <c r="T505" s="16"/>
      <c r="V505" s="25" t="s">
        <v>76</v>
      </c>
      <c r="W505" s="16"/>
      <c r="X505" s="25" t="s">
        <v>83</v>
      </c>
      <c r="Y505" s="16"/>
      <c r="Z505" s="16"/>
    </row>
    <row r="506" spans="1:26" s="7" customFormat="1" x14ac:dyDescent="0.25">
      <c r="A506" s="32" t="s">
        <v>1180</v>
      </c>
      <c r="B506" s="16" t="s">
        <v>1181</v>
      </c>
      <c r="C506" s="16">
        <v>20360</v>
      </c>
      <c r="D506" s="16">
        <v>116065</v>
      </c>
      <c r="E506" s="33" t="s">
        <v>18</v>
      </c>
      <c r="F506" s="16"/>
      <c r="G506" s="16" t="s">
        <v>71</v>
      </c>
      <c r="H506" s="16" t="s">
        <v>86</v>
      </c>
      <c r="I506" s="34" t="s">
        <v>18</v>
      </c>
      <c r="J506" s="38" t="s">
        <v>18</v>
      </c>
      <c r="K506" s="38" t="s">
        <v>75</v>
      </c>
      <c r="L506" s="38" t="s">
        <v>75</v>
      </c>
      <c r="M506" s="34" t="b">
        <f t="shared" si="14"/>
        <v>0</v>
      </c>
      <c r="N506" s="51" t="s">
        <v>2253</v>
      </c>
      <c r="O506" s="39" t="s">
        <v>18</v>
      </c>
      <c r="P506" s="36" t="str">
        <f t="shared" si="15"/>
        <v>Unknown</v>
      </c>
      <c r="Q506" s="37" t="s">
        <v>19</v>
      </c>
      <c r="R506" s="16" t="s">
        <v>27</v>
      </c>
      <c r="S506" s="33" t="s">
        <v>2253</v>
      </c>
      <c r="T506" s="16"/>
      <c r="V506" s="25" t="s">
        <v>76</v>
      </c>
      <c r="W506" s="16"/>
      <c r="X506" s="25" t="s">
        <v>83</v>
      </c>
      <c r="Y506" s="16"/>
      <c r="Z506" s="16"/>
    </row>
    <row r="507" spans="1:26" s="7" customFormat="1" x14ac:dyDescent="0.25">
      <c r="A507" s="32" t="s">
        <v>1182</v>
      </c>
      <c r="B507" s="16" t="s">
        <v>1183</v>
      </c>
      <c r="C507" s="16">
        <v>42081</v>
      </c>
      <c r="D507" s="16">
        <v>146003</v>
      </c>
      <c r="E507" s="33" t="s">
        <v>18</v>
      </c>
      <c r="F507" s="16"/>
      <c r="G507" s="16" t="s">
        <v>71</v>
      </c>
      <c r="H507" s="16" t="s">
        <v>81</v>
      </c>
      <c r="I507" s="34" t="s">
        <v>18</v>
      </c>
      <c r="J507" s="38" t="s">
        <v>18</v>
      </c>
      <c r="K507" s="38" t="s">
        <v>82</v>
      </c>
      <c r="L507" s="38" t="s">
        <v>82</v>
      </c>
      <c r="M507" s="34" t="b">
        <f t="shared" si="14"/>
        <v>0</v>
      </c>
      <c r="N507" s="51" t="s">
        <v>2253</v>
      </c>
      <c r="O507" s="39" t="s">
        <v>18</v>
      </c>
      <c r="P507" s="36" t="str">
        <f t="shared" si="15"/>
        <v>Unknown</v>
      </c>
      <c r="Q507" s="37" t="s">
        <v>19</v>
      </c>
      <c r="R507" s="16" t="s">
        <v>27</v>
      </c>
      <c r="S507" s="33" t="s">
        <v>2253</v>
      </c>
      <c r="T507" s="16"/>
      <c r="V507" s="25" t="s">
        <v>76</v>
      </c>
      <c r="W507" s="16"/>
      <c r="X507" s="25" t="s">
        <v>83</v>
      </c>
      <c r="Y507" s="16"/>
      <c r="Z507" s="16"/>
    </row>
    <row r="508" spans="1:26" s="7" customFormat="1" x14ac:dyDescent="0.25">
      <c r="A508" s="32" t="s">
        <v>1184</v>
      </c>
      <c r="B508" s="16" t="s">
        <v>1185</v>
      </c>
      <c r="C508" s="16">
        <v>42090</v>
      </c>
      <c r="D508" s="16">
        <v>146013</v>
      </c>
      <c r="E508" s="33" t="s">
        <v>18</v>
      </c>
      <c r="F508" s="16"/>
      <c r="G508" s="16" t="s">
        <v>71</v>
      </c>
      <c r="H508" s="16" t="s">
        <v>72</v>
      </c>
      <c r="I508" s="34" t="s">
        <v>106</v>
      </c>
      <c r="J508" s="38" t="s">
        <v>18</v>
      </c>
      <c r="K508" s="38" t="s">
        <v>75</v>
      </c>
      <c r="L508" s="38" t="s">
        <v>75</v>
      </c>
      <c r="M508" s="34" t="b">
        <f t="shared" si="14"/>
        <v>0</v>
      </c>
      <c r="N508" s="51" t="s">
        <v>2253</v>
      </c>
      <c r="O508" s="35">
        <v>2</v>
      </c>
      <c r="P508" s="36" t="str">
        <f t="shared" si="15"/>
        <v>Low</v>
      </c>
      <c r="Q508" s="37" t="s">
        <v>19</v>
      </c>
      <c r="R508" s="16" t="s">
        <v>27</v>
      </c>
      <c r="S508" s="33" t="s">
        <v>2253</v>
      </c>
      <c r="T508" s="16"/>
      <c r="V508" s="25" t="s">
        <v>76</v>
      </c>
      <c r="W508" s="25" t="s">
        <v>77</v>
      </c>
      <c r="X508" s="25" t="s">
        <v>83</v>
      </c>
      <c r="Y508" s="16"/>
      <c r="Z508" s="16"/>
    </row>
    <row r="509" spans="1:26" s="7" customFormat="1" x14ac:dyDescent="0.25">
      <c r="A509" s="32" t="s">
        <v>1186</v>
      </c>
      <c r="B509" s="16" t="s">
        <v>1187</v>
      </c>
      <c r="C509" s="16">
        <v>521245</v>
      </c>
      <c r="D509" s="16">
        <v>197871</v>
      </c>
      <c r="E509" s="33" t="s">
        <v>18</v>
      </c>
      <c r="F509" s="16"/>
      <c r="G509" s="16" t="s">
        <v>71</v>
      </c>
      <c r="H509" s="16" t="s">
        <v>86</v>
      </c>
      <c r="I509" s="34" t="s">
        <v>18</v>
      </c>
      <c r="J509" s="38" t="s">
        <v>18</v>
      </c>
      <c r="K509" s="38" t="s">
        <v>75</v>
      </c>
      <c r="L509" s="38" t="s">
        <v>75</v>
      </c>
      <c r="M509" s="34" t="b">
        <f t="shared" si="14"/>
        <v>0</v>
      </c>
      <c r="N509" s="51" t="s">
        <v>2253</v>
      </c>
      <c r="O509" s="35">
        <v>43</v>
      </c>
      <c r="P509" s="36" t="str">
        <f t="shared" si="15"/>
        <v>High</v>
      </c>
      <c r="Q509" s="37" t="s">
        <v>19</v>
      </c>
      <c r="R509" s="16" t="s">
        <v>27</v>
      </c>
      <c r="S509" s="33" t="s">
        <v>2253</v>
      </c>
      <c r="T509" s="16"/>
      <c r="V509" s="25" t="s">
        <v>76</v>
      </c>
      <c r="W509" s="16"/>
      <c r="X509" s="25" t="s">
        <v>83</v>
      </c>
      <c r="Y509" s="16"/>
      <c r="Z509" s="16"/>
    </row>
    <row r="510" spans="1:26" s="7" customFormat="1" x14ac:dyDescent="0.25">
      <c r="A510" s="32" t="s">
        <v>1188</v>
      </c>
      <c r="B510" s="16" t="s">
        <v>1189</v>
      </c>
      <c r="C510" s="16">
        <v>24105</v>
      </c>
      <c r="D510" s="16">
        <v>122463</v>
      </c>
      <c r="E510" s="33" t="s">
        <v>18</v>
      </c>
      <c r="F510" s="16"/>
      <c r="G510" s="16" t="s">
        <v>71</v>
      </c>
      <c r="H510" s="16" t="s">
        <v>81</v>
      </c>
      <c r="I510" s="34" t="s">
        <v>18</v>
      </c>
      <c r="J510" s="38" t="s">
        <v>18</v>
      </c>
      <c r="K510" s="38" t="s">
        <v>113</v>
      </c>
      <c r="L510" s="38" t="s">
        <v>113</v>
      </c>
      <c r="M510" s="34" t="b">
        <f t="shared" si="14"/>
        <v>0</v>
      </c>
      <c r="N510" s="51" t="s">
        <v>2253</v>
      </c>
      <c r="O510" s="39" t="s">
        <v>18</v>
      </c>
      <c r="P510" s="36" t="str">
        <f t="shared" si="15"/>
        <v>Unknown</v>
      </c>
      <c r="Q510" s="37" t="s">
        <v>19</v>
      </c>
      <c r="R510" s="16" t="s">
        <v>27</v>
      </c>
      <c r="S510" s="33" t="s">
        <v>2253</v>
      </c>
      <c r="T510" s="16"/>
      <c r="V510" s="25" t="s">
        <v>76</v>
      </c>
      <c r="W510" s="16"/>
      <c r="X510" s="25" t="s">
        <v>83</v>
      </c>
      <c r="Y510" s="16"/>
      <c r="Z510" s="16"/>
    </row>
    <row r="511" spans="1:26" s="7" customFormat="1" x14ac:dyDescent="0.25">
      <c r="A511" s="32" t="s">
        <v>1190</v>
      </c>
      <c r="B511" s="16" t="s">
        <v>1191</v>
      </c>
      <c r="C511" s="16">
        <v>24108</v>
      </c>
      <c r="D511" s="16">
        <v>122466</v>
      </c>
      <c r="E511" s="33" t="s">
        <v>18</v>
      </c>
      <c r="F511" s="16"/>
      <c r="G511" s="16" t="s">
        <v>71</v>
      </c>
      <c r="H511" s="16" t="s">
        <v>81</v>
      </c>
      <c r="I511" s="34" t="s">
        <v>18</v>
      </c>
      <c r="J511" s="38" t="s">
        <v>18</v>
      </c>
      <c r="K511" s="38" t="s">
        <v>75</v>
      </c>
      <c r="L511" s="38" t="s">
        <v>75</v>
      </c>
      <c r="M511" s="34" t="b">
        <f t="shared" si="14"/>
        <v>0</v>
      </c>
      <c r="N511" s="51" t="s">
        <v>2253</v>
      </c>
      <c r="O511" s="39" t="s">
        <v>18</v>
      </c>
      <c r="P511" s="36" t="str">
        <f t="shared" si="15"/>
        <v>Unknown</v>
      </c>
      <c r="Q511" s="37" t="s">
        <v>19</v>
      </c>
      <c r="R511" s="16" t="s">
        <v>27</v>
      </c>
      <c r="S511" s="33" t="s">
        <v>2253</v>
      </c>
      <c r="T511" s="16"/>
      <c r="V511" s="25" t="s">
        <v>76</v>
      </c>
      <c r="W511" s="16"/>
      <c r="X511" s="25" t="s">
        <v>83</v>
      </c>
      <c r="Y511" s="16"/>
      <c r="Z511" s="16"/>
    </row>
    <row r="512" spans="1:26" s="7" customFormat="1" x14ac:dyDescent="0.25">
      <c r="A512" s="32" t="s">
        <v>1192</v>
      </c>
      <c r="B512" s="16" t="s">
        <v>1193</v>
      </c>
      <c r="C512" s="16">
        <v>24117</v>
      </c>
      <c r="D512" s="16">
        <v>122476</v>
      </c>
      <c r="E512" s="33" t="s">
        <v>18</v>
      </c>
      <c r="F512" s="16"/>
      <c r="G512" s="16" t="s">
        <v>71</v>
      </c>
      <c r="H512" s="16" t="s">
        <v>81</v>
      </c>
      <c r="I512" s="34" t="s">
        <v>18</v>
      </c>
      <c r="J512" s="38" t="s">
        <v>18</v>
      </c>
      <c r="K512" s="38" t="s">
        <v>82</v>
      </c>
      <c r="L512" s="38" t="s">
        <v>82</v>
      </c>
      <c r="M512" s="34" t="b">
        <f t="shared" si="14"/>
        <v>0</v>
      </c>
      <c r="N512" s="51" t="s">
        <v>2253</v>
      </c>
      <c r="O512" s="39" t="s">
        <v>18</v>
      </c>
      <c r="P512" s="36" t="str">
        <f t="shared" si="15"/>
        <v>Unknown</v>
      </c>
      <c r="Q512" s="37" t="s">
        <v>19</v>
      </c>
      <c r="R512" s="16" t="s">
        <v>27</v>
      </c>
      <c r="S512" s="33" t="s">
        <v>2253</v>
      </c>
      <c r="T512" s="16"/>
      <c r="V512" s="25" t="s">
        <v>76</v>
      </c>
      <c r="W512" s="16"/>
      <c r="X512" s="25" t="s">
        <v>83</v>
      </c>
      <c r="Y512" s="16"/>
      <c r="Z512" s="16"/>
    </row>
    <row r="513" spans="1:26" s="7" customFormat="1" x14ac:dyDescent="0.25">
      <c r="A513" s="32" t="s">
        <v>1194</v>
      </c>
      <c r="B513" s="16" t="s">
        <v>1195</v>
      </c>
      <c r="C513" s="16">
        <v>36193</v>
      </c>
      <c r="D513" s="16">
        <v>138541</v>
      </c>
      <c r="E513" s="33" t="s">
        <v>18</v>
      </c>
      <c r="F513" s="16"/>
      <c r="G513" s="16" t="s">
        <v>71</v>
      </c>
      <c r="H513" s="16" t="s">
        <v>86</v>
      </c>
      <c r="I513" s="34" t="s">
        <v>18</v>
      </c>
      <c r="J513" s="38" t="s">
        <v>18</v>
      </c>
      <c r="K513" s="38" t="s">
        <v>75</v>
      </c>
      <c r="L513" s="38" t="s">
        <v>75</v>
      </c>
      <c r="M513" s="34" t="b">
        <f t="shared" si="14"/>
        <v>0</v>
      </c>
      <c r="N513" s="51" t="s">
        <v>2253</v>
      </c>
      <c r="O513" s="39" t="s">
        <v>18</v>
      </c>
      <c r="P513" s="36" t="str">
        <f t="shared" si="15"/>
        <v>Unknown</v>
      </c>
      <c r="Q513" s="37" t="s">
        <v>19</v>
      </c>
      <c r="R513" s="16" t="s">
        <v>27</v>
      </c>
      <c r="S513" s="33" t="s">
        <v>2253</v>
      </c>
      <c r="T513" s="16"/>
      <c r="V513" s="25" t="s">
        <v>76</v>
      </c>
      <c r="W513" s="16"/>
      <c r="X513" s="25" t="s">
        <v>83</v>
      </c>
      <c r="Y513" s="16"/>
      <c r="Z513" s="16"/>
    </row>
    <row r="514" spans="1:26" s="7" customFormat="1" x14ac:dyDescent="0.25">
      <c r="A514" s="32" t="s">
        <v>1196</v>
      </c>
      <c r="B514" s="16" t="s">
        <v>1197</v>
      </c>
      <c r="C514" s="16">
        <v>36194</v>
      </c>
      <c r="D514" s="16">
        <v>138542</v>
      </c>
      <c r="E514" s="33" t="s">
        <v>18</v>
      </c>
      <c r="F514" s="16"/>
      <c r="G514" s="16" t="s">
        <v>71</v>
      </c>
      <c r="H514" s="16" t="s">
        <v>72</v>
      </c>
      <c r="I514" s="34" t="s">
        <v>106</v>
      </c>
      <c r="J514" s="34" t="s">
        <v>107</v>
      </c>
      <c r="K514" s="34" t="s">
        <v>75</v>
      </c>
      <c r="L514" s="34" t="s">
        <v>75</v>
      </c>
      <c r="M514" s="34" t="b">
        <f t="shared" si="14"/>
        <v>0</v>
      </c>
      <c r="N514" s="51" t="s">
        <v>2253</v>
      </c>
      <c r="O514" s="39" t="s">
        <v>18</v>
      </c>
      <c r="P514" s="36" t="str">
        <f t="shared" si="15"/>
        <v>Unknown</v>
      </c>
      <c r="Q514" s="37" t="s">
        <v>19</v>
      </c>
      <c r="R514" s="16" t="s">
        <v>27</v>
      </c>
      <c r="S514" s="33" t="s">
        <v>2253</v>
      </c>
      <c r="T514" s="16"/>
      <c r="V514" s="25" t="s">
        <v>76</v>
      </c>
      <c r="W514" s="25" t="s">
        <v>77</v>
      </c>
      <c r="X514" s="25" t="s">
        <v>83</v>
      </c>
      <c r="Y514" s="42" t="s">
        <v>1198</v>
      </c>
      <c r="Z514" s="16"/>
    </row>
    <row r="515" spans="1:26" s="7" customFormat="1" x14ac:dyDescent="0.25">
      <c r="A515" s="32" t="s">
        <v>1199</v>
      </c>
      <c r="B515" s="16" t="s">
        <v>1200</v>
      </c>
      <c r="C515" s="16">
        <v>505192</v>
      </c>
      <c r="D515" s="16">
        <v>162809</v>
      </c>
      <c r="E515" s="33" t="s">
        <v>18</v>
      </c>
      <c r="F515" s="16"/>
      <c r="G515" s="16" t="s">
        <v>71</v>
      </c>
      <c r="H515" s="16" t="s">
        <v>81</v>
      </c>
      <c r="I515" s="34" t="s">
        <v>18</v>
      </c>
      <c r="J515" s="38" t="s">
        <v>18</v>
      </c>
      <c r="K515" s="38" t="s">
        <v>75</v>
      </c>
      <c r="L515" s="38" t="s">
        <v>75</v>
      </c>
      <c r="M515" s="34" t="b">
        <f t="shared" ref="M515:M578" si="16">NOT(L515=K515)</f>
        <v>0</v>
      </c>
      <c r="N515" s="51" t="s">
        <v>2253</v>
      </c>
      <c r="O515" s="39" t="s">
        <v>18</v>
      </c>
      <c r="P515" s="36" t="str">
        <f t="shared" si="15"/>
        <v>Unknown</v>
      </c>
      <c r="Q515" s="37" t="s">
        <v>19</v>
      </c>
      <c r="R515" s="16" t="s">
        <v>177</v>
      </c>
      <c r="S515" s="33" t="s">
        <v>2253</v>
      </c>
      <c r="T515" s="16"/>
      <c r="V515" s="25" t="s">
        <v>76</v>
      </c>
      <c r="W515" s="16"/>
      <c r="X515" s="25" t="s">
        <v>83</v>
      </c>
      <c r="Y515" s="16"/>
      <c r="Z515" s="16"/>
    </row>
    <row r="516" spans="1:26" s="7" customFormat="1" x14ac:dyDescent="0.25">
      <c r="A516" s="32" t="s">
        <v>1201</v>
      </c>
      <c r="B516" s="16" t="s">
        <v>1202</v>
      </c>
      <c r="C516" s="16">
        <v>41232</v>
      </c>
      <c r="D516" s="16">
        <v>139245</v>
      </c>
      <c r="E516" s="33" t="s">
        <v>18</v>
      </c>
      <c r="F516" s="16"/>
      <c r="G516" s="16" t="s">
        <v>71</v>
      </c>
      <c r="H516" s="16" t="s">
        <v>86</v>
      </c>
      <c r="I516" s="34" t="s">
        <v>18</v>
      </c>
      <c r="J516" s="38" t="s">
        <v>18</v>
      </c>
      <c r="K516" s="38" t="s">
        <v>75</v>
      </c>
      <c r="L516" s="38" t="s">
        <v>75</v>
      </c>
      <c r="M516" s="34" t="b">
        <f t="shared" si="16"/>
        <v>0</v>
      </c>
      <c r="N516" s="51" t="s">
        <v>2253</v>
      </c>
      <c r="O516" s="39" t="s">
        <v>18</v>
      </c>
      <c r="P516" s="36" t="str">
        <f t="shared" si="15"/>
        <v>Unknown</v>
      </c>
      <c r="Q516" s="37" t="s">
        <v>19</v>
      </c>
      <c r="R516" s="16" t="s">
        <v>27</v>
      </c>
      <c r="S516" s="33" t="s">
        <v>2253</v>
      </c>
      <c r="T516" s="16"/>
      <c r="V516" s="25" t="s">
        <v>76</v>
      </c>
      <c r="W516" s="16"/>
      <c r="X516" s="25" t="s">
        <v>83</v>
      </c>
      <c r="Y516" s="16"/>
      <c r="Z516" s="16"/>
    </row>
    <row r="517" spans="1:26" s="7" customFormat="1" x14ac:dyDescent="0.25">
      <c r="A517" s="32" t="s">
        <v>1203</v>
      </c>
      <c r="B517" s="16" t="s">
        <v>1204</v>
      </c>
      <c r="C517" s="16">
        <v>41231</v>
      </c>
      <c r="D517" s="16">
        <v>139244</v>
      </c>
      <c r="E517" s="33" t="s">
        <v>18</v>
      </c>
      <c r="F517" s="16"/>
      <c r="G517" s="16" t="s">
        <v>71</v>
      </c>
      <c r="H517" s="16" t="s">
        <v>86</v>
      </c>
      <c r="I517" s="34" t="s">
        <v>18</v>
      </c>
      <c r="J517" s="38" t="s">
        <v>18</v>
      </c>
      <c r="K517" s="38" t="s">
        <v>75</v>
      </c>
      <c r="L517" s="38" t="s">
        <v>75</v>
      </c>
      <c r="M517" s="34" t="b">
        <f t="shared" si="16"/>
        <v>0</v>
      </c>
      <c r="N517" s="51" t="s">
        <v>2253</v>
      </c>
      <c r="O517" s="39" t="s">
        <v>18</v>
      </c>
      <c r="P517" s="36" t="str">
        <f t="shared" si="15"/>
        <v>Unknown</v>
      </c>
      <c r="Q517" s="37" t="s">
        <v>19</v>
      </c>
      <c r="R517" s="16" t="s">
        <v>27</v>
      </c>
      <c r="S517" s="33" t="s">
        <v>2253</v>
      </c>
      <c r="T517" s="16"/>
      <c r="V517" s="25" t="s">
        <v>76</v>
      </c>
      <c r="W517" s="16"/>
      <c r="X517" s="25" t="s">
        <v>83</v>
      </c>
      <c r="Y517" s="16"/>
      <c r="Z517" s="16"/>
    </row>
    <row r="518" spans="1:26" s="7" customFormat="1" x14ac:dyDescent="0.25">
      <c r="A518" s="32" t="s">
        <v>1205</v>
      </c>
      <c r="B518" s="16" t="s">
        <v>1206</v>
      </c>
      <c r="C518" s="16">
        <v>823589</v>
      </c>
      <c r="D518" s="16">
        <v>849193</v>
      </c>
      <c r="E518" s="33" t="s">
        <v>18</v>
      </c>
      <c r="F518" s="16"/>
      <c r="G518" s="16" t="s">
        <v>71</v>
      </c>
      <c r="H518" s="16" t="s">
        <v>86</v>
      </c>
      <c r="I518" s="34" t="s">
        <v>18</v>
      </c>
      <c r="J518" s="38" t="s">
        <v>18</v>
      </c>
      <c r="K518" s="38" t="s">
        <v>82</v>
      </c>
      <c r="L518" s="38" t="s">
        <v>82</v>
      </c>
      <c r="M518" s="34" t="b">
        <f t="shared" si="16"/>
        <v>0</v>
      </c>
      <c r="N518" s="51" t="s">
        <v>2253</v>
      </c>
      <c r="O518" s="39" t="s">
        <v>18</v>
      </c>
      <c r="P518" s="36" t="str">
        <f t="shared" si="15"/>
        <v>Unknown</v>
      </c>
      <c r="Q518" s="37" t="s">
        <v>19</v>
      </c>
      <c r="R518" s="16" t="s">
        <v>27</v>
      </c>
      <c r="S518" s="33" t="s">
        <v>2253</v>
      </c>
      <c r="T518" s="16"/>
      <c r="V518" s="25" t="s">
        <v>76</v>
      </c>
      <c r="W518" s="16"/>
      <c r="X518" s="25" t="s">
        <v>83</v>
      </c>
      <c r="Y518" s="16"/>
      <c r="Z518" s="16"/>
    </row>
    <row r="519" spans="1:26" s="7" customFormat="1" x14ac:dyDescent="0.25">
      <c r="A519" s="32" t="s">
        <v>1207</v>
      </c>
      <c r="B519" s="16" t="s">
        <v>1208</v>
      </c>
      <c r="C519" s="16">
        <v>20060</v>
      </c>
      <c r="D519" s="16">
        <v>118089</v>
      </c>
      <c r="E519" s="33" t="s">
        <v>18</v>
      </c>
      <c r="F519" s="16"/>
      <c r="G519" s="16" t="s">
        <v>71</v>
      </c>
      <c r="H519" s="16" t="s">
        <v>81</v>
      </c>
      <c r="I519" s="34" t="s">
        <v>18</v>
      </c>
      <c r="J519" s="38" t="s">
        <v>18</v>
      </c>
      <c r="K519" s="38" t="s">
        <v>75</v>
      </c>
      <c r="L519" s="38" t="s">
        <v>75</v>
      </c>
      <c r="M519" s="34" t="b">
        <f t="shared" si="16"/>
        <v>0</v>
      </c>
      <c r="N519" s="51" t="s">
        <v>2253</v>
      </c>
      <c r="O519" s="39" t="s">
        <v>18</v>
      </c>
      <c r="P519" s="36" t="str">
        <f t="shared" si="15"/>
        <v>Unknown</v>
      </c>
      <c r="Q519" s="37" t="s">
        <v>19</v>
      </c>
      <c r="R519" s="16" t="s">
        <v>27</v>
      </c>
      <c r="S519" s="33" t="s">
        <v>2253</v>
      </c>
      <c r="T519" s="16"/>
      <c r="V519" s="25" t="s">
        <v>76</v>
      </c>
      <c r="W519" s="16"/>
      <c r="X519" s="25" t="s">
        <v>83</v>
      </c>
      <c r="Y519" s="16"/>
      <c r="Z519" s="16"/>
    </row>
    <row r="520" spans="1:26" s="7" customFormat="1" x14ac:dyDescent="0.25">
      <c r="A520" s="32" t="s">
        <v>1209</v>
      </c>
      <c r="B520" s="16" t="s">
        <v>1210</v>
      </c>
      <c r="C520" s="16">
        <v>20061</v>
      </c>
      <c r="D520" s="16">
        <v>118100</v>
      </c>
      <c r="E520" s="33" t="s">
        <v>18</v>
      </c>
      <c r="F520" s="16"/>
      <c r="G520" s="16" t="s">
        <v>71</v>
      </c>
      <c r="H520" s="16" t="s">
        <v>81</v>
      </c>
      <c r="I520" s="34" t="s">
        <v>18</v>
      </c>
      <c r="J520" s="38" t="s">
        <v>18</v>
      </c>
      <c r="K520" s="38" t="s">
        <v>82</v>
      </c>
      <c r="L520" s="38" t="s">
        <v>82</v>
      </c>
      <c r="M520" s="34" t="b">
        <f t="shared" si="16"/>
        <v>0</v>
      </c>
      <c r="N520" s="51" t="s">
        <v>2253</v>
      </c>
      <c r="O520" s="39" t="s">
        <v>18</v>
      </c>
      <c r="P520" s="36" t="str">
        <f t="shared" ref="P520:P583" si="17">IF(O520="NA","Unknown",IF(O520=0,"No habitat",IF(O520&lt;=10,"Low",IF(O520&lt;=30,"Moderate",IF(O520&gt;30,"High","Error")))))</f>
        <v>Unknown</v>
      </c>
      <c r="Q520" s="37" t="s">
        <v>19</v>
      </c>
      <c r="R520" s="16" t="s">
        <v>27</v>
      </c>
      <c r="S520" s="33" t="s">
        <v>2253</v>
      </c>
      <c r="T520" s="16"/>
      <c r="V520" s="25" t="s">
        <v>76</v>
      </c>
      <c r="W520" s="16"/>
      <c r="X520" s="25" t="s">
        <v>83</v>
      </c>
      <c r="Y520" s="16"/>
      <c r="Z520" s="16"/>
    </row>
    <row r="521" spans="1:26" s="7" customFormat="1" x14ac:dyDescent="0.25">
      <c r="A521" s="32" t="s">
        <v>1211</v>
      </c>
      <c r="B521" s="16" t="s">
        <v>1212</v>
      </c>
      <c r="C521" s="16">
        <v>521498</v>
      </c>
      <c r="D521" s="16">
        <v>198324</v>
      </c>
      <c r="E521" s="33" t="s">
        <v>18</v>
      </c>
      <c r="F521" s="16"/>
      <c r="G521" s="16" t="s">
        <v>71</v>
      </c>
      <c r="H521" s="16" t="s">
        <v>81</v>
      </c>
      <c r="I521" s="34" t="s">
        <v>18</v>
      </c>
      <c r="J521" s="38" t="s">
        <v>18</v>
      </c>
      <c r="K521" s="38" t="s">
        <v>75</v>
      </c>
      <c r="L521" s="38" t="s">
        <v>75</v>
      </c>
      <c r="M521" s="34" t="b">
        <f t="shared" si="16"/>
        <v>0</v>
      </c>
      <c r="N521" s="51" t="s">
        <v>2253</v>
      </c>
      <c r="O521" s="39" t="s">
        <v>18</v>
      </c>
      <c r="P521" s="36" t="str">
        <f t="shared" si="17"/>
        <v>Unknown</v>
      </c>
      <c r="Q521" s="37" t="s">
        <v>19</v>
      </c>
      <c r="R521" s="16" t="s">
        <v>27</v>
      </c>
      <c r="S521" s="33" t="s">
        <v>2253</v>
      </c>
      <c r="T521" s="16"/>
      <c r="V521" s="25" t="s">
        <v>76</v>
      </c>
      <c r="W521" s="16"/>
      <c r="X521" s="25" t="s">
        <v>83</v>
      </c>
      <c r="Y521" s="16"/>
      <c r="Z521" s="16"/>
    </row>
    <row r="522" spans="1:26" s="7" customFormat="1" x14ac:dyDescent="0.25">
      <c r="A522" s="32" t="s">
        <v>1213</v>
      </c>
      <c r="B522" s="16" t="s">
        <v>1214</v>
      </c>
      <c r="C522" s="16">
        <v>505229</v>
      </c>
      <c r="D522" s="16">
        <v>162887</v>
      </c>
      <c r="E522" s="33" t="s">
        <v>18</v>
      </c>
      <c r="F522" s="16"/>
      <c r="G522" s="16" t="s">
        <v>71</v>
      </c>
      <c r="H522" s="16" t="s">
        <v>81</v>
      </c>
      <c r="I522" s="34" t="s">
        <v>18</v>
      </c>
      <c r="J522" s="38" t="s">
        <v>18</v>
      </c>
      <c r="K522" s="38" t="s">
        <v>75</v>
      </c>
      <c r="L522" s="38" t="s">
        <v>75</v>
      </c>
      <c r="M522" s="34" t="b">
        <f t="shared" si="16"/>
        <v>0</v>
      </c>
      <c r="N522" s="51" t="s">
        <v>2253</v>
      </c>
      <c r="O522" s="39" t="s">
        <v>18</v>
      </c>
      <c r="P522" s="36" t="str">
        <f t="shared" si="17"/>
        <v>Unknown</v>
      </c>
      <c r="Q522" s="37" t="s">
        <v>19</v>
      </c>
      <c r="R522" s="16" t="s">
        <v>27</v>
      </c>
      <c r="S522" s="33" t="s">
        <v>2253</v>
      </c>
      <c r="T522" s="16"/>
      <c r="V522" s="25" t="s">
        <v>76</v>
      </c>
      <c r="W522" s="16"/>
      <c r="X522" s="25" t="s">
        <v>83</v>
      </c>
      <c r="Y522" s="16"/>
      <c r="Z522" s="16"/>
    </row>
    <row r="523" spans="1:26" s="7" customFormat="1" x14ac:dyDescent="0.25">
      <c r="A523" s="32" t="s">
        <v>1215</v>
      </c>
      <c r="B523" s="16" t="s">
        <v>1216</v>
      </c>
      <c r="C523" s="16">
        <v>20064</v>
      </c>
      <c r="D523" s="16">
        <v>118133</v>
      </c>
      <c r="E523" s="33" t="s">
        <v>18</v>
      </c>
      <c r="F523" s="16"/>
      <c r="G523" s="16" t="s">
        <v>71</v>
      </c>
      <c r="H523" s="16" t="s">
        <v>86</v>
      </c>
      <c r="I523" s="34" t="s">
        <v>18</v>
      </c>
      <c r="J523" s="38" t="s">
        <v>18</v>
      </c>
      <c r="K523" s="38" t="s">
        <v>113</v>
      </c>
      <c r="L523" s="38" t="s">
        <v>113</v>
      </c>
      <c r="M523" s="34" t="b">
        <f t="shared" si="16"/>
        <v>0</v>
      </c>
      <c r="N523" s="52" t="s">
        <v>2255</v>
      </c>
      <c r="O523" s="39" t="s">
        <v>18</v>
      </c>
      <c r="P523" s="36" t="str">
        <f t="shared" si="17"/>
        <v>Unknown</v>
      </c>
      <c r="Q523" s="37" t="s">
        <v>19</v>
      </c>
      <c r="R523" s="16" t="s">
        <v>27</v>
      </c>
      <c r="S523" s="16" t="s">
        <v>2377</v>
      </c>
      <c r="T523" s="16" t="s">
        <v>2268</v>
      </c>
      <c r="U523" s="7" t="s">
        <v>2378</v>
      </c>
      <c r="V523" s="25" t="s">
        <v>76</v>
      </c>
      <c r="W523" s="16"/>
      <c r="X523" s="25" t="s">
        <v>83</v>
      </c>
      <c r="Y523" s="16"/>
      <c r="Z523" s="16"/>
    </row>
    <row r="524" spans="1:26" s="7" customFormat="1" x14ac:dyDescent="0.25">
      <c r="A524" s="32" t="s">
        <v>1217</v>
      </c>
      <c r="B524" s="16" t="s">
        <v>1218</v>
      </c>
      <c r="C524" s="16">
        <v>521501</v>
      </c>
      <c r="D524" s="16">
        <v>198332</v>
      </c>
      <c r="E524" s="33" t="s">
        <v>18</v>
      </c>
      <c r="F524" s="16"/>
      <c r="G524" s="16" t="s">
        <v>71</v>
      </c>
      <c r="H524" s="16" t="s">
        <v>86</v>
      </c>
      <c r="I524" s="34" t="s">
        <v>18</v>
      </c>
      <c r="J524" s="38" t="s">
        <v>18</v>
      </c>
      <c r="K524" s="38" t="s">
        <v>82</v>
      </c>
      <c r="L524" s="38" t="s">
        <v>82</v>
      </c>
      <c r="M524" s="34" t="b">
        <f t="shared" si="16"/>
        <v>0</v>
      </c>
      <c r="N524" s="51" t="s">
        <v>2253</v>
      </c>
      <c r="O524" s="39" t="s">
        <v>18</v>
      </c>
      <c r="P524" s="36" t="str">
        <f t="shared" si="17"/>
        <v>Unknown</v>
      </c>
      <c r="Q524" s="37" t="s">
        <v>19</v>
      </c>
      <c r="R524" s="16" t="s">
        <v>27</v>
      </c>
      <c r="S524" s="33" t="s">
        <v>2253</v>
      </c>
      <c r="T524" s="16"/>
      <c r="V524" s="25" t="s">
        <v>76</v>
      </c>
      <c r="W524" s="16"/>
      <c r="X524" s="25" t="s">
        <v>83</v>
      </c>
      <c r="Y524" s="16"/>
      <c r="Z524" s="16"/>
    </row>
    <row r="525" spans="1:26" s="7" customFormat="1" x14ac:dyDescent="0.25">
      <c r="A525" s="32" t="s">
        <v>1219</v>
      </c>
      <c r="B525" s="16" t="s">
        <v>1220</v>
      </c>
      <c r="C525" s="16">
        <v>565517</v>
      </c>
      <c r="D525" s="16">
        <v>287253</v>
      </c>
      <c r="E525" s="33" t="s">
        <v>18</v>
      </c>
      <c r="F525" s="16"/>
      <c r="G525" s="16" t="s">
        <v>71</v>
      </c>
      <c r="H525" s="16" t="s">
        <v>72</v>
      </c>
      <c r="I525" s="34" t="s">
        <v>106</v>
      </c>
      <c r="J525" s="34" t="s">
        <v>107</v>
      </c>
      <c r="K525" s="34" t="s">
        <v>113</v>
      </c>
      <c r="L525" s="34" t="s">
        <v>113</v>
      </c>
      <c r="M525" s="34" t="b">
        <f t="shared" si="16"/>
        <v>0</v>
      </c>
      <c r="N525" s="52" t="s">
        <v>2255</v>
      </c>
      <c r="O525" s="39" t="s">
        <v>18</v>
      </c>
      <c r="P525" s="36" t="str">
        <f t="shared" si="17"/>
        <v>Unknown</v>
      </c>
      <c r="Q525" s="37" t="s">
        <v>19</v>
      </c>
      <c r="R525" s="16" t="s">
        <v>27</v>
      </c>
      <c r="S525" s="16" t="s">
        <v>2379</v>
      </c>
      <c r="T525" s="16" t="s">
        <v>2268</v>
      </c>
      <c r="U525" s="7" t="s">
        <v>2380</v>
      </c>
      <c r="V525" s="25" t="s">
        <v>76</v>
      </c>
      <c r="W525" s="25" t="s">
        <v>77</v>
      </c>
      <c r="X525" s="25" t="s">
        <v>83</v>
      </c>
      <c r="Y525" s="42" t="s">
        <v>1221</v>
      </c>
      <c r="Z525" s="16"/>
    </row>
    <row r="526" spans="1:26" s="7" customFormat="1" x14ac:dyDescent="0.25">
      <c r="A526" s="32" t="s">
        <v>1222</v>
      </c>
      <c r="B526" s="16" t="s">
        <v>1223</v>
      </c>
      <c r="C526" s="16">
        <v>20091</v>
      </c>
      <c r="D526" s="16">
        <v>106388</v>
      </c>
      <c r="E526" s="33" t="s">
        <v>18</v>
      </c>
      <c r="F526" s="16"/>
      <c r="G526" s="16" t="s">
        <v>71</v>
      </c>
      <c r="H526" s="16" t="s">
        <v>86</v>
      </c>
      <c r="I526" s="34" t="s">
        <v>18</v>
      </c>
      <c r="J526" s="38" t="s">
        <v>18</v>
      </c>
      <c r="K526" s="38" t="s">
        <v>75</v>
      </c>
      <c r="L526" s="38" t="s">
        <v>75</v>
      </c>
      <c r="M526" s="34" t="b">
        <f t="shared" si="16"/>
        <v>0</v>
      </c>
      <c r="N526" s="51" t="s">
        <v>2253</v>
      </c>
      <c r="O526" s="39" t="s">
        <v>18</v>
      </c>
      <c r="P526" s="36" t="str">
        <f t="shared" si="17"/>
        <v>Unknown</v>
      </c>
      <c r="Q526" s="37" t="s">
        <v>19</v>
      </c>
      <c r="R526" s="16" t="s">
        <v>27</v>
      </c>
      <c r="S526" s="33" t="s">
        <v>2253</v>
      </c>
      <c r="T526" s="16"/>
      <c r="V526" s="25" t="s">
        <v>76</v>
      </c>
      <c r="W526" s="16"/>
      <c r="X526" s="25" t="s">
        <v>83</v>
      </c>
      <c r="Y526" s="16"/>
      <c r="Z526" s="16"/>
    </row>
    <row r="527" spans="1:26" s="7" customFormat="1" x14ac:dyDescent="0.25">
      <c r="A527" s="32" t="s">
        <v>1224</v>
      </c>
      <c r="B527" s="16" t="s">
        <v>1225</v>
      </c>
      <c r="C527" s="16">
        <v>20142</v>
      </c>
      <c r="D527" s="16">
        <v>110819</v>
      </c>
      <c r="E527" s="33" t="s">
        <v>18</v>
      </c>
      <c r="F527" s="16"/>
      <c r="G527" s="16" t="s">
        <v>71</v>
      </c>
      <c r="H527" s="16" t="s">
        <v>86</v>
      </c>
      <c r="I527" s="34" t="s">
        <v>18</v>
      </c>
      <c r="J527" s="38" t="s">
        <v>18</v>
      </c>
      <c r="K527" s="38" t="s">
        <v>75</v>
      </c>
      <c r="L527" s="38" t="s">
        <v>75</v>
      </c>
      <c r="M527" s="34" t="b">
        <f t="shared" si="16"/>
        <v>0</v>
      </c>
      <c r="N527" s="51" t="s">
        <v>2253</v>
      </c>
      <c r="O527" s="39" t="s">
        <v>18</v>
      </c>
      <c r="P527" s="36" t="str">
        <f t="shared" si="17"/>
        <v>Unknown</v>
      </c>
      <c r="Q527" s="37" t="s">
        <v>19</v>
      </c>
      <c r="R527" s="16" t="s">
        <v>27</v>
      </c>
      <c r="S527" s="33" t="s">
        <v>2253</v>
      </c>
      <c r="T527" s="16"/>
      <c r="V527" s="25" t="s">
        <v>76</v>
      </c>
      <c r="W527" s="16"/>
      <c r="X527" s="25" t="s">
        <v>83</v>
      </c>
      <c r="Y527" s="16"/>
      <c r="Z527" s="16"/>
    </row>
    <row r="528" spans="1:26" s="7" customFormat="1" x14ac:dyDescent="0.25">
      <c r="A528" s="32" t="s">
        <v>1226</v>
      </c>
      <c r="B528" s="16" t="s">
        <v>1227</v>
      </c>
      <c r="C528" s="16">
        <v>38413</v>
      </c>
      <c r="D528" s="16">
        <v>137718</v>
      </c>
      <c r="E528" s="33" t="s">
        <v>18</v>
      </c>
      <c r="F528" s="16"/>
      <c r="G528" s="16" t="s">
        <v>71</v>
      </c>
      <c r="H528" s="16" t="s">
        <v>72</v>
      </c>
      <c r="I528" s="34" t="s">
        <v>144</v>
      </c>
      <c r="J528" s="38" t="s">
        <v>18</v>
      </c>
      <c r="K528" s="38" t="s">
        <v>82</v>
      </c>
      <c r="L528" s="38" t="s">
        <v>82</v>
      </c>
      <c r="M528" s="34" t="b">
        <f t="shared" si="16"/>
        <v>0</v>
      </c>
      <c r="N528" s="51" t="s">
        <v>2253</v>
      </c>
      <c r="O528" s="39" t="s">
        <v>18</v>
      </c>
      <c r="P528" s="36" t="str">
        <f t="shared" si="17"/>
        <v>Unknown</v>
      </c>
      <c r="Q528" s="37" t="s">
        <v>19</v>
      </c>
      <c r="R528" s="16" t="s">
        <v>27</v>
      </c>
      <c r="S528" s="33" t="s">
        <v>2253</v>
      </c>
      <c r="T528" s="16"/>
      <c r="V528" s="25" t="s">
        <v>76</v>
      </c>
      <c r="W528" s="16"/>
      <c r="X528" s="25" t="s">
        <v>83</v>
      </c>
      <c r="Y528" s="16"/>
      <c r="Z528" s="16"/>
    </row>
    <row r="529" spans="1:26" s="7" customFormat="1" x14ac:dyDescent="0.25">
      <c r="A529" s="32" t="s">
        <v>1228</v>
      </c>
      <c r="B529" s="16" t="s">
        <v>1229</v>
      </c>
      <c r="C529" s="16">
        <v>23310</v>
      </c>
      <c r="D529" s="16">
        <v>125948</v>
      </c>
      <c r="E529" s="33" t="s">
        <v>18</v>
      </c>
      <c r="F529" s="16"/>
      <c r="G529" s="16" t="s">
        <v>71</v>
      </c>
      <c r="H529" s="16" t="s">
        <v>86</v>
      </c>
      <c r="I529" s="34" t="s">
        <v>18</v>
      </c>
      <c r="J529" s="38" t="s">
        <v>18</v>
      </c>
      <c r="K529" s="38" t="s">
        <v>75</v>
      </c>
      <c r="L529" s="38" t="s">
        <v>75</v>
      </c>
      <c r="M529" s="34" t="b">
        <f t="shared" si="16"/>
        <v>0</v>
      </c>
      <c r="N529" s="51" t="s">
        <v>2253</v>
      </c>
      <c r="O529" s="39" t="s">
        <v>18</v>
      </c>
      <c r="P529" s="36" t="str">
        <f t="shared" si="17"/>
        <v>Unknown</v>
      </c>
      <c r="Q529" s="37" t="s">
        <v>19</v>
      </c>
      <c r="R529" s="16" t="s">
        <v>27</v>
      </c>
      <c r="S529" s="33" t="s">
        <v>2253</v>
      </c>
      <c r="T529" s="16"/>
      <c r="V529" s="25" t="s">
        <v>76</v>
      </c>
      <c r="W529" s="16"/>
      <c r="X529" s="25" t="s">
        <v>83</v>
      </c>
      <c r="Y529" s="16"/>
      <c r="Z529" s="16"/>
    </row>
    <row r="530" spans="1:26" s="7" customFormat="1" x14ac:dyDescent="0.25">
      <c r="A530" s="40" t="s">
        <v>1230</v>
      </c>
      <c r="B530" s="16" t="s">
        <v>1231</v>
      </c>
      <c r="C530" s="16">
        <v>23312</v>
      </c>
      <c r="D530" s="16">
        <v>125950</v>
      </c>
      <c r="E530" s="33" t="s">
        <v>18</v>
      </c>
      <c r="F530" s="41"/>
      <c r="G530" s="16" t="s">
        <v>71</v>
      </c>
      <c r="H530" s="16" t="s">
        <v>86</v>
      </c>
      <c r="I530" s="34" t="s">
        <v>18</v>
      </c>
      <c r="J530" s="38" t="s">
        <v>18</v>
      </c>
      <c r="K530" s="38" t="s">
        <v>185</v>
      </c>
      <c r="L530" s="38" t="s">
        <v>185</v>
      </c>
      <c r="M530" s="34" t="b">
        <f t="shared" si="16"/>
        <v>0</v>
      </c>
      <c r="N530" s="52" t="s">
        <v>2254</v>
      </c>
      <c r="O530" s="35">
        <v>0</v>
      </c>
      <c r="P530" s="36" t="str">
        <f t="shared" si="17"/>
        <v>No habitat</v>
      </c>
      <c r="Q530" s="37" t="s">
        <v>19</v>
      </c>
      <c r="R530" s="42" t="s">
        <v>37</v>
      </c>
      <c r="S530" s="16" t="s">
        <v>2381</v>
      </c>
      <c r="T530" s="41" t="s">
        <v>2269</v>
      </c>
      <c r="U530" s="7" t="s">
        <v>2382</v>
      </c>
      <c r="V530" s="25" t="s">
        <v>76</v>
      </c>
      <c r="W530" s="42"/>
      <c r="X530" s="25" t="s">
        <v>83</v>
      </c>
      <c r="Y530" s="42"/>
      <c r="Z530" s="41"/>
    </row>
    <row r="531" spans="1:26" s="7" customFormat="1" x14ac:dyDescent="0.25">
      <c r="A531" s="32" t="s">
        <v>1232</v>
      </c>
      <c r="B531" s="16" t="s">
        <v>1233</v>
      </c>
      <c r="C531" s="16">
        <v>23315</v>
      </c>
      <c r="D531" s="16">
        <v>125953</v>
      </c>
      <c r="E531" s="33" t="s">
        <v>18</v>
      </c>
      <c r="F531" s="16"/>
      <c r="G531" s="16" t="s">
        <v>71</v>
      </c>
      <c r="H531" s="16" t="s">
        <v>86</v>
      </c>
      <c r="I531" s="34" t="s">
        <v>18</v>
      </c>
      <c r="J531" s="38" t="s">
        <v>18</v>
      </c>
      <c r="K531" s="38" t="s">
        <v>75</v>
      </c>
      <c r="L531" s="38" t="s">
        <v>75</v>
      </c>
      <c r="M531" s="34" t="b">
        <f t="shared" si="16"/>
        <v>0</v>
      </c>
      <c r="N531" s="51" t="s">
        <v>2253</v>
      </c>
      <c r="O531" s="39" t="s">
        <v>18</v>
      </c>
      <c r="P531" s="36" t="str">
        <f t="shared" si="17"/>
        <v>Unknown</v>
      </c>
      <c r="Q531" s="37" t="s">
        <v>19</v>
      </c>
      <c r="R531" s="16" t="s">
        <v>27</v>
      </c>
      <c r="S531" s="33" t="s">
        <v>2253</v>
      </c>
      <c r="T531" s="16"/>
      <c r="V531" s="25" t="s">
        <v>76</v>
      </c>
      <c r="W531" s="16"/>
      <c r="X531" s="25" t="s">
        <v>83</v>
      </c>
      <c r="Y531" s="16"/>
      <c r="Z531" s="16"/>
    </row>
    <row r="532" spans="1:26" s="7" customFormat="1" x14ac:dyDescent="0.25">
      <c r="A532" s="32" t="s">
        <v>1234</v>
      </c>
      <c r="B532" s="16" t="s">
        <v>1235</v>
      </c>
      <c r="C532" s="16">
        <v>30414</v>
      </c>
      <c r="D532" s="16">
        <v>132653</v>
      </c>
      <c r="E532" s="33" t="s">
        <v>18</v>
      </c>
      <c r="F532" s="16"/>
      <c r="G532" s="16" t="s">
        <v>71</v>
      </c>
      <c r="H532" s="16" t="s">
        <v>86</v>
      </c>
      <c r="I532" s="34" t="s">
        <v>18</v>
      </c>
      <c r="J532" s="38" t="s">
        <v>18</v>
      </c>
      <c r="K532" s="38" t="s">
        <v>185</v>
      </c>
      <c r="L532" s="38" t="s">
        <v>185</v>
      </c>
      <c r="M532" s="34" t="b">
        <f t="shared" si="16"/>
        <v>0</v>
      </c>
      <c r="N532" s="52" t="s">
        <v>2254</v>
      </c>
      <c r="O532" s="39" t="s">
        <v>18</v>
      </c>
      <c r="P532" s="36" t="str">
        <f t="shared" si="17"/>
        <v>Unknown</v>
      </c>
      <c r="Q532" s="37" t="s">
        <v>19</v>
      </c>
      <c r="R532" s="16" t="s">
        <v>27</v>
      </c>
      <c r="S532" s="16" t="s">
        <v>2383</v>
      </c>
      <c r="T532" s="16" t="s">
        <v>2268</v>
      </c>
      <c r="U532" s="7" t="s">
        <v>2384</v>
      </c>
      <c r="V532" s="25" t="s">
        <v>76</v>
      </c>
      <c r="W532" s="16"/>
      <c r="X532" s="25" t="s">
        <v>83</v>
      </c>
      <c r="Y532" s="16"/>
      <c r="Z532" s="16"/>
    </row>
    <row r="533" spans="1:26" s="7" customFormat="1" x14ac:dyDescent="0.25">
      <c r="A533" s="32" t="s">
        <v>1236</v>
      </c>
      <c r="B533" s="16" t="s">
        <v>1237</v>
      </c>
      <c r="C533" s="16">
        <v>30429</v>
      </c>
      <c r="D533" s="16">
        <v>132669</v>
      </c>
      <c r="E533" s="33" t="s">
        <v>18</v>
      </c>
      <c r="F533" s="16"/>
      <c r="G533" s="16" t="s">
        <v>71</v>
      </c>
      <c r="H533" s="16" t="s">
        <v>72</v>
      </c>
      <c r="I533" s="34" t="s">
        <v>144</v>
      </c>
      <c r="J533" s="38" t="s">
        <v>18</v>
      </c>
      <c r="K533" s="38" t="s">
        <v>82</v>
      </c>
      <c r="L533" s="38" t="s">
        <v>82</v>
      </c>
      <c r="M533" s="34" t="b">
        <f t="shared" si="16"/>
        <v>0</v>
      </c>
      <c r="N533" s="51" t="s">
        <v>2253</v>
      </c>
      <c r="O533" s="39" t="s">
        <v>18</v>
      </c>
      <c r="P533" s="36" t="str">
        <f t="shared" si="17"/>
        <v>Unknown</v>
      </c>
      <c r="Q533" s="37" t="s">
        <v>19</v>
      </c>
      <c r="R533" s="16" t="s">
        <v>24</v>
      </c>
      <c r="S533" s="33" t="s">
        <v>2253</v>
      </c>
      <c r="T533" s="16"/>
      <c r="V533" s="25" t="s">
        <v>76</v>
      </c>
      <c r="W533" s="16"/>
      <c r="X533" s="25" t="s">
        <v>83</v>
      </c>
      <c r="Y533" s="16"/>
      <c r="Z533" s="16"/>
    </row>
    <row r="534" spans="1:26" s="7" customFormat="1" x14ac:dyDescent="0.25">
      <c r="A534" s="32" t="s">
        <v>1238</v>
      </c>
      <c r="B534" s="16" t="s">
        <v>1239</v>
      </c>
      <c r="C534" s="16">
        <v>565525</v>
      </c>
      <c r="D534" s="16">
        <v>287270</v>
      </c>
      <c r="E534" s="33" t="s">
        <v>18</v>
      </c>
      <c r="F534" s="16"/>
      <c r="G534" s="16" t="s">
        <v>71</v>
      </c>
      <c r="H534" s="16" t="s">
        <v>86</v>
      </c>
      <c r="I534" s="34" t="s">
        <v>18</v>
      </c>
      <c r="J534" s="38" t="s">
        <v>18</v>
      </c>
      <c r="K534" s="38" t="s">
        <v>82</v>
      </c>
      <c r="L534" s="38" t="s">
        <v>82</v>
      </c>
      <c r="M534" s="34" t="b">
        <f t="shared" si="16"/>
        <v>0</v>
      </c>
      <c r="N534" s="51" t="s">
        <v>2253</v>
      </c>
      <c r="O534" s="39" t="s">
        <v>18</v>
      </c>
      <c r="P534" s="36" t="str">
        <f t="shared" si="17"/>
        <v>Unknown</v>
      </c>
      <c r="Q534" s="37" t="s">
        <v>19</v>
      </c>
      <c r="R534" s="16" t="s">
        <v>27</v>
      </c>
      <c r="S534" s="33" t="s">
        <v>2253</v>
      </c>
      <c r="T534" s="16"/>
      <c r="V534" s="25" t="s">
        <v>76</v>
      </c>
      <c r="W534" s="16"/>
      <c r="X534" s="25" t="s">
        <v>83</v>
      </c>
      <c r="Y534" s="16"/>
      <c r="Z534" s="16"/>
    </row>
    <row r="535" spans="1:26" s="7" customFormat="1" x14ac:dyDescent="0.25">
      <c r="A535" s="43" t="s">
        <v>1240</v>
      </c>
      <c r="B535" s="34" t="s">
        <v>1241</v>
      </c>
      <c r="C535" s="34">
        <v>30454</v>
      </c>
      <c r="D535" s="34">
        <v>132697</v>
      </c>
      <c r="E535" s="33" t="s">
        <v>18</v>
      </c>
      <c r="F535" s="34"/>
      <c r="G535" s="35" t="s">
        <v>71</v>
      </c>
      <c r="H535" s="35" t="s">
        <v>72</v>
      </c>
      <c r="I535" s="35" t="s">
        <v>106</v>
      </c>
      <c r="J535" s="34" t="s">
        <v>268</v>
      </c>
      <c r="K535" s="34" t="s">
        <v>995</v>
      </c>
      <c r="L535" s="34" t="s">
        <v>995</v>
      </c>
      <c r="M535" s="34" t="b">
        <f t="shared" si="16"/>
        <v>0</v>
      </c>
      <c r="N535" s="51" t="s">
        <v>2253</v>
      </c>
      <c r="O535" s="39" t="s">
        <v>18</v>
      </c>
      <c r="P535" s="36" t="str">
        <f t="shared" si="17"/>
        <v>Unknown</v>
      </c>
      <c r="Q535" s="35" t="s">
        <v>83</v>
      </c>
      <c r="R535" s="16" t="s">
        <v>42</v>
      </c>
      <c r="S535" s="33" t="s">
        <v>2253</v>
      </c>
      <c r="T535" s="34"/>
      <c r="V535" s="25" t="s">
        <v>76</v>
      </c>
      <c r="W535" s="25" t="s">
        <v>77</v>
      </c>
      <c r="X535" s="25" t="s">
        <v>83</v>
      </c>
      <c r="Y535" s="42" t="s">
        <v>1242</v>
      </c>
      <c r="Z535" s="34"/>
    </row>
    <row r="536" spans="1:26" s="7" customFormat="1" x14ac:dyDescent="0.25">
      <c r="A536" s="32" t="s">
        <v>1243</v>
      </c>
      <c r="B536" s="16" t="s">
        <v>18</v>
      </c>
      <c r="C536" s="16">
        <v>822071</v>
      </c>
      <c r="D536" s="16">
        <v>850107</v>
      </c>
      <c r="E536" s="33" t="s">
        <v>18</v>
      </c>
      <c r="F536" s="16"/>
      <c r="G536" s="16" t="s">
        <v>71</v>
      </c>
      <c r="H536" s="16" t="s">
        <v>81</v>
      </c>
      <c r="I536" s="34" t="s">
        <v>18</v>
      </c>
      <c r="J536" s="38" t="s">
        <v>18</v>
      </c>
      <c r="K536" s="38" t="s">
        <v>75</v>
      </c>
      <c r="L536" s="38" t="s">
        <v>75</v>
      </c>
      <c r="M536" s="34" t="b">
        <f t="shared" si="16"/>
        <v>0</v>
      </c>
      <c r="N536" s="51" t="s">
        <v>2253</v>
      </c>
      <c r="O536" s="39" t="s">
        <v>18</v>
      </c>
      <c r="P536" s="36" t="str">
        <f t="shared" si="17"/>
        <v>Unknown</v>
      </c>
      <c r="Q536" s="37" t="s">
        <v>19</v>
      </c>
      <c r="R536" s="16" t="s">
        <v>27</v>
      </c>
      <c r="S536" s="33" t="s">
        <v>2253</v>
      </c>
      <c r="T536" s="16"/>
      <c r="V536" s="25" t="s">
        <v>76</v>
      </c>
      <c r="W536" s="16"/>
      <c r="X536" s="25" t="s">
        <v>83</v>
      </c>
      <c r="Y536" s="16"/>
      <c r="Z536" s="16"/>
    </row>
    <row r="537" spans="1:26" s="7" customFormat="1" x14ac:dyDescent="0.25">
      <c r="A537" s="32" t="s">
        <v>1244</v>
      </c>
      <c r="B537" s="16" t="s">
        <v>1245</v>
      </c>
      <c r="C537" s="16">
        <v>505272</v>
      </c>
      <c r="D537" s="16">
        <v>163947</v>
      </c>
      <c r="E537" s="33" t="s">
        <v>18</v>
      </c>
      <c r="F537" s="16"/>
      <c r="G537" s="16" t="s">
        <v>71</v>
      </c>
      <c r="H537" s="16" t="s">
        <v>86</v>
      </c>
      <c r="I537" s="34" t="s">
        <v>18</v>
      </c>
      <c r="J537" s="38" t="s">
        <v>18</v>
      </c>
      <c r="K537" s="38" t="s">
        <v>82</v>
      </c>
      <c r="L537" s="38" t="s">
        <v>82</v>
      </c>
      <c r="M537" s="34" t="b">
        <f t="shared" si="16"/>
        <v>0</v>
      </c>
      <c r="N537" s="51" t="s">
        <v>2253</v>
      </c>
      <c r="O537" s="39" t="s">
        <v>18</v>
      </c>
      <c r="P537" s="36" t="str">
        <f t="shared" si="17"/>
        <v>Unknown</v>
      </c>
      <c r="Q537" s="37" t="s">
        <v>19</v>
      </c>
      <c r="R537" s="16" t="s">
        <v>27</v>
      </c>
      <c r="S537" s="33" t="s">
        <v>2253</v>
      </c>
      <c r="T537" s="16"/>
      <c r="V537" s="25" t="s">
        <v>76</v>
      </c>
      <c r="W537" s="16"/>
      <c r="X537" s="25" t="s">
        <v>83</v>
      </c>
      <c r="Y537" s="16"/>
      <c r="Z537" s="16"/>
    </row>
    <row r="538" spans="1:26" s="7" customFormat="1" x14ac:dyDescent="0.25">
      <c r="A538" s="32" t="s">
        <v>1246</v>
      </c>
      <c r="B538" s="16" t="s">
        <v>1247</v>
      </c>
      <c r="C538" s="16">
        <v>38421</v>
      </c>
      <c r="D538" s="16">
        <v>137727</v>
      </c>
      <c r="E538" s="33" t="s">
        <v>18</v>
      </c>
      <c r="F538" s="16"/>
      <c r="G538" s="16" t="s">
        <v>71</v>
      </c>
      <c r="H538" s="16" t="s">
        <v>72</v>
      </c>
      <c r="I538" s="34" t="s">
        <v>106</v>
      </c>
      <c r="J538" s="38" t="s">
        <v>18</v>
      </c>
      <c r="K538" s="38" t="s">
        <v>113</v>
      </c>
      <c r="L538" s="38" t="s">
        <v>113</v>
      </c>
      <c r="M538" s="34" t="b">
        <f t="shared" si="16"/>
        <v>0</v>
      </c>
      <c r="N538" s="52" t="s">
        <v>2255</v>
      </c>
      <c r="O538" s="35">
        <v>16</v>
      </c>
      <c r="P538" s="36" t="str">
        <f t="shared" si="17"/>
        <v>Moderate</v>
      </c>
      <c r="Q538" s="37" t="s">
        <v>19</v>
      </c>
      <c r="R538" s="16" t="s">
        <v>27</v>
      </c>
      <c r="S538" s="16" t="s">
        <v>2385</v>
      </c>
      <c r="T538" s="25" t="s">
        <v>2269</v>
      </c>
      <c r="U538" s="25" t="s">
        <v>2386</v>
      </c>
      <c r="V538" s="25" t="s">
        <v>76</v>
      </c>
      <c r="W538" s="25" t="s">
        <v>77</v>
      </c>
      <c r="X538" s="25" t="s">
        <v>83</v>
      </c>
      <c r="Y538" s="42" t="s">
        <v>1248</v>
      </c>
      <c r="Z538" s="25" t="s">
        <v>1249</v>
      </c>
    </row>
    <row r="539" spans="1:26" s="7" customFormat="1" x14ac:dyDescent="0.25">
      <c r="A539" s="26" t="s">
        <v>1250</v>
      </c>
      <c r="B539" s="12" t="s">
        <v>1251</v>
      </c>
      <c r="C539" s="12">
        <v>38422</v>
      </c>
      <c r="D539" s="12">
        <v>137728</v>
      </c>
      <c r="E539" s="14" t="s">
        <v>183</v>
      </c>
      <c r="F539" s="14" t="s">
        <v>184</v>
      </c>
      <c r="G539" s="12" t="s">
        <v>71</v>
      </c>
      <c r="H539" s="12" t="s">
        <v>81</v>
      </c>
      <c r="I539" t="s">
        <v>18</v>
      </c>
      <c r="J539" s="18" t="s">
        <v>18</v>
      </c>
      <c r="K539" s="18" t="s">
        <v>185</v>
      </c>
      <c r="L539" s="18" t="s">
        <v>185</v>
      </c>
      <c r="M539" s="34" t="b">
        <f t="shared" si="16"/>
        <v>0</v>
      </c>
      <c r="N539" s="51" t="s">
        <v>2253</v>
      </c>
      <c r="O539" s="17" t="s">
        <v>18</v>
      </c>
      <c r="P539" s="27" t="str">
        <f t="shared" si="17"/>
        <v>Unknown</v>
      </c>
      <c r="Q539" s="13" t="s">
        <v>83</v>
      </c>
      <c r="R539" s="15" t="s">
        <v>29</v>
      </c>
      <c r="S539" s="33" t="s">
        <v>2253</v>
      </c>
      <c r="T539" s="14"/>
      <c r="V539" s="25" t="s">
        <v>76</v>
      </c>
      <c r="W539" s="15"/>
      <c r="X539" s="25" t="s">
        <v>83</v>
      </c>
      <c r="Y539" s="15"/>
      <c r="Z539" s="14"/>
    </row>
    <row r="540" spans="1:26" s="7" customFormat="1" x14ac:dyDescent="0.25">
      <c r="A540" s="32" t="s">
        <v>1252</v>
      </c>
      <c r="B540" s="16" t="s">
        <v>1253</v>
      </c>
      <c r="C540" s="16">
        <v>38424</v>
      </c>
      <c r="D540" s="16">
        <v>137730</v>
      </c>
      <c r="E540" s="33" t="s">
        <v>18</v>
      </c>
      <c r="F540" s="16"/>
      <c r="G540" s="16" t="s">
        <v>71</v>
      </c>
      <c r="H540" s="16" t="s">
        <v>86</v>
      </c>
      <c r="I540" s="34" t="s">
        <v>18</v>
      </c>
      <c r="J540" s="38" t="s">
        <v>18</v>
      </c>
      <c r="K540" s="38" t="s">
        <v>113</v>
      </c>
      <c r="L540" s="38" t="s">
        <v>113</v>
      </c>
      <c r="M540" s="34" t="b">
        <f t="shared" si="16"/>
        <v>0</v>
      </c>
      <c r="N540" s="52" t="s">
        <v>2255</v>
      </c>
      <c r="O540" s="39" t="s">
        <v>18</v>
      </c>
      <c r="P540" s="36" t="str">
        <f t="shared" si="17"/>
        <v>Unknown</v>
      </c>
      <c r="Q540" s="37" t="s">
        <v>19</v>
      </c>
      <c r="R540" s="16" t="s">
        <v>27</v>
      </c>
      <c r="S540" s="16" t="s">
        <v>2387</v>
      </c>
      <c r="T540" s="16" t="s">
        <v>2269</v>
      </c>
      <c r="U540" s="7" t="s">
        <v>2388</v>
      </c>
      <c r="V540" s="25" t="s">
        <v>76</v>
      </c>
      <c r="W540" s="16"/>
      <c r="X540" s="25" t="s">
        <v>83</v>
      </c>
      <c r="Y540" s="16"/>
      <c r="Z540" s="16"/>
    </row>
    <row r="541" spans="1:26" s="7" customFormat="1" x14ac:dyDescent="0.25">
      <c r="A541" s="32" t="s">
        <v>1254</v>
      </c>
      <c r="B541" s="16" t="s">
        <v>1255</v>
      </c>
      <c r="C541" s="16">
        <v>38427</v>
      </c>
      <c r="D541" s="16">
        <v>137733</v>
      </c>
      <c r="E541" s="33" t="s">
        <v>18</v>
      </c>
      <c r="F541" s="16"/>
      <c r="G541" s="16" t="s">
        <v>71</v>
      </c>
      <c r="H541" s="16" t="s">
        <v>86</v>
      </c>
      <c r="I541" s="34" t="s">
        <v>18</v>
      </c>
      <c r="J541" s="38" t="s">
        <v>18</v>
      </c>
      <c r="K541" s="38" t="s">
        <v>75</v>
      </c>
      <c r="L541" s="38" t="s">
        <v>75</v>
      </c>
      <c r="M541" s="34" t="b">
        <f t="shared" si="16"/>
        <v>0</v>
      </c>
      <c r="N541" s="51" t="s">
        <v>2253</v>
      </c>
      <c r="O541" s="39" t="s">
        <v>18</v>
      </c>
      <c r="P541" s="36" t="str">
        <f t="shared" si="17"/>
        <v>Unknown</v>
      </c>
      <c r="Q541" s="37" t="s">
        <v>19</v>
      </c>
      <c r="R541" s="16" t="s">
        <v>27</v>
      </c>
      <c r="S541" s="33" t="s">
        <v>2253</v>
      </c>
      <c r="T541" s="16"/>
      <c r="V541" s="25" t="s">
        <v>76</v>
      </c>
      <c r="W541" s="16"/>
      <c r="X541" s="25" t="s">
        <v>83</v>
      </c>
      <c r="Y541" s="16"/>
      <c r="Z541" s="16"/>
    </row>
    <row r="542" spans="1:26" s="7" customFormat="1" x14ac:dyDescent="0.25">
      <c r="A542" s="32" t="s">
        <v>1256</v>
      </c>
      <c r="B542" s="16" t="s">
        <v>1257</v>
      </c>
      <c r="C542" s="16">
        <v>836644</v>
      </c>
      <c r="D542" s="16">
        <v>837809</v>
      </c>
      <c r="E542" s="33" t="s">
        <v>18</v>
      </c>
      <c r="F542" s="16"/>
      <c r="G542" s="16" t="s">
        <v>71</v>
      </c>
      <c r="H542" s="16" t="s">
        <v>81</v>
      </c>
      <c r="I542" s="34" t="s">
        <v>18</v>
      </c>
      <c r="J542" s="38" t="s">
        <v>18</v>
      </c>
      <c r="K542" s="38" t="s">
        <v>75</v>
      </c>
      <c r="L542" s="38" t="s">
        <v>75</v>
      </c>
      <c r="M542" s="34" t="b">
        <f t="shared" si="16"/>
        <v>0</v>
      </c>
      <c r="N542" s="51" t="s">
        <v>2253</v>
      </c>
      <c r="O542" s="39" t="s">
        <v>18</v>
      </c>
      <c r="P542" s="36" t="str">
        <f t="shared" si="17"/>
        <v>Unknown</v>
      </c>
      <c r="Q542" s="37" t="s">
        <v>19</v>
      </c>
      <c r="R542" s="16" t="s">
        <v>27</v>
      </c>
      <c r="S542" s="33" t="s">
        <v>2253</v>
      </c>
      <c r="T542" s="16"/>
      <c r="V542" s="25" t="s">
        <v>76</v>
      </c>
      <c r="W542" s="16"/>
      <c r="X542" s="25" t="s">
        <v>83</v>
      </c>
      <c r="Y542" s="16"/>
      <c r="Z542" s="16"/>
    </row>
    <row r="543" spans="1:26" s="7" customFormat="1" x14ac:dyDescent="0.25">
      <c r="A543" s="32" t="s">
        <v>1258</v>
      </c>
      <c r="B543" s="16" t="s">
        <v>1259</v>
      </c>
      <c r="C543" s="16">
        <v>25310</v>
      </c>
      <c r="D543" s="16">
        <v>120371</v>
      </c>
      <c r="E543" s="33" t="s">
        <v>18</v>
      </c>
      <c r="F543" s="16"/>
      <c r="G543" s="16" t="s">
        <v>71</v>
      </c>
      <c r="H543" s="16" t="s">
        <v>86</v>
      </c>
      <c r="I543" s="34" t="s">
        <v>18</v>
      </c>
      <c r="J543" s="38" t="s">
        <v>18</v>
      </c>
      <c r="K543" s="38" t="s">
        <v>75</v>
      </c>
      <c r="L543" s="38" t="s">
        <v>75</v>
      </c>
      <c r="M543" s="34" t="b">
        <f t="shared" si="16"/>
        <v>0</v>
      </c>
      <c r="N543" s="51" t="s">
        <v>2253</v>
      </c>
      <c r="O543" s="39" t="s">
        <v>18</v>
      </c>
      <c r="P543" s="36" t="str">
        <f t="shared" si="17"/>
        <v>Unknown</v>
      </c>
      <c r="Q543" s="37" t="s">
        <v>19</v>
      </c>
      <c r="R543" s="16" t="s">
        <v>27</v>
      </c>
      <c r="S543" s="33" t="s">
        <v>2253</v>
      </c>
      <c r="T543" s="16"/>
      <c r="V543" s="25" t="s">
        <v>76</v>
      </c>
      <c r="W543" s="16"/>
      <c r="X543" s="25" t="s">
        <v>83</v>
      </c>
      <c r="Y543" s="16"/>
      <c r="Z543" s="16"/>
    </row>
    <row r="544" spans="1:26" s="7" customFormat="1" x14ac:dyDescent="0.25">
      <c r="A544" s="32" t="s">
        <v>1260</v>
      </c>
      <c r="B544" s="16" t="s">
        <v>1261</v>
      </c>
      <c r="C544" s="16">
        <v>25320</v>
      </c>
      <c r="D544" s="16">
        <v>120382</v>
      </c>
      <c r="E544" s="33" t="s">
        <v>18</v>
      </c>
      <c r="F544" s="16"/>
      <c r="G544" s="16" t="s">
        <v>71</v>
      </c>
      <c r="H544" s="16" t="s">
        <v>86</v>
      </c>
      <c r="I544" s="34" t="s">
        <v>18</v>
      </c>
      <c r="J544" s="38" t="s">
        <v>18</v>
      </c>
      <c r="K544" s="38" t="s">
        <v>75</v>
      </c>
      <c r="L544" s="38" t="s">
        <v>75</v>
      </c>
      <c r="M544" s="34" t="b">
        <f t="shared" si="16"/>
        <v>0</v>
      </c>
      <c r="N544" s="51" t="s">
        <v>2253</v>
      </c>
      <c r="O544" s="39" t="s">
        <v>18</v>
      </c>
      <c r="P544" s="36" t="str">
        <f t="shared" si="17"/>
        <v>Unknown</v>
      </c>
      <c r="Q544" s="37" t="s">
        <v>19</v>
      </c>
      <c r="R544" s="16" t="s">
        <v>27</v>
      </c>
      <c r="S544" s="33" t="s">
        <v>2253</v>
      </c>
      <c r="T544" s="16"/>
      <c r="V544" s="25" t="s">
        <v>76</v>
      </c>
      <c r="W544" s="16"/>
      <c r="X544" s="25" t="s">
        <v>83</v>
      </c>
      <c r="Y544" s="16"/>
      <c r="Z544" s="16"/>
    </row>
    <row r="545" spans="1:26" s="7" customFormat="1" x14ac:dyDescent="0.25">
      <c r="A545" s="32" t="s">
        <v>1262</v>
      </c>
      <c r="B545" s="16" t="s">
        <v>1263</v>
      </c>
      <c r="C545" s="16">
        <v>42108</v>
      </c>
      <c r="D545" s="16">
        <v>146033</v>
      </c>
      <c r="E545" s="33" t="s">
        <v>18</v>
      </c>
      <c r="F545" s="16"/>
      <c r="G545" s="16" t="s">
        <v>71</v>
      </c>
      <c r="H545" s="16" t="s">
        <v>86</v>
      </c>
      <c r="I545" s="34" t="s">
        <v>18</v>
      </c>
      <c r="J545" s="38" t="s">
        <v>18</v>
      </c>
      <c r="K545" s="38" t="s">
        <v>75</v>
      </c>
      <c r="L545" s="38" t="s">
        <v>75</v>
      </c>
      <c r="M545" s="34" t="b">
        <f t="shared" si="16"/>
        <v>0</v>
      </c>
      <c r="N545" s="51" t="s">
        <v>2253</v>
      </c>
      <c r="O545" s="35">
        <v>0</v>
      </c>
      <c r="P545" s="36" t="str">
        <f t="shared" si="17"/>
        <v>No habitat</v>
      </c>
      <c r="Q545" s="37" t="s">
        <v>19</v>
      </c>
      <c r="R545" s="16" t="s">
        <v>33</v>
      </c>
      <c r="S545" s="33" t="s">
        <v>2253</v>
      </c>
      <c r="T545" s="16"/>
      <c r="V545" s="25" t="s">
        <v>76</v>
      </c>
      <c r="W545" s="16"/>
      <c r="X545" s="25" t="s">
        <v>83</v>
      </c>
      <c r="Y545" s="16"/>
      <c r="Z545" s="16"/>
    </row>
    <row r="546" spans="1:26" s="7" customFormat="1" x14ac:dyDescent="0.25">
      <c r="A546" s="32" t="s">
        <v>1264</v>
      </c>
      <c r="B546" s="16" t="s">
        <v>1265</v>
      </c>
      <c r="C546" s="16">
        <v>20153</v>
      </c>
      <c r="D546" s="16">
        <v>111610</v>
      </c>
      <c r="E546" s="33" t="s">
        <v>18</v>
      </c>
      <c r="F546" s="16"/>
      <c r="G546" s="16" t="s">
        <v>71</v>
      </c>
      <c r="H546" s="16" t="s">
        <v>86</v>
      </c>
      <c r="I546" s="34" t="s">
        <v>18</v>
      </c>
      <c r="J546" s="38" t="s">
        <v>18</v>
      </c>
      <c r="K546" s="38" t="s">
        <v>75</v>
      </c>
      <c r="L546" s="38" t="s">
        <v>75</v>
      </c>
      <c r="M546" s="34" t="b">
        <f t="shared" si="16"/>
        <v>0</v>
      </c>
      <c r="N546" s="51" t="s">
        <v>2253</v>
      </c>
      <c r="O546" s="39" t="s">
        <v>18</v>
      </c>
      <c r="P546" s="36" t="str">
        <f t="shared" si="17"/>
        <v>Unknown</v>
      </c>
      <c r="Q546" s="37" t="s">
        <v>19</v>
      </c>
      <c r="R546" s="16" t="s">
        <v>27</v>
      </c>
      <c r="S546" s="33" t="s">
        <v>2253</v>
      </c>
      <c r="T546" s="16"/>
      <c r="V546" s="25" t="s">
        <v>76</v>
      </c>
      <c r="W546" s="16"/>
      <c r="X546" s="25" t="s">
        <v>83</v>
      </c>
      <c r="Y546" s="16"/>
      <c r="Z546" s="16"/>
    </row>
    <row r="547" spans="1:26" s="7" customFormat="1" x14ac:dyDescent="0.25">
      <c r="A547" s="32" t="s">
        <v>1266</v>
      </c>
      <c r="B547" s="16" t="s">
        <v>1267</v>
      </c>
      <c r="C547" s="16">
        <v>20709</v>
      </c>
      <c r="D547" s="16">
        <v>116643</v>
      </c>
      <c r="E547" s="33" t="s">
        <v>18</v>
      </c>
      <c r="F547" s="16"/>
      <c r="G547" s="16" t="s">
        <v>71</v>
      </c>
      <c r="H547" s="16" t="s">
        <v>86</v>
      </c>
      <c r="I547" s="34" t="s">
        <v>18</v>
      </c>
      <c r="J547" s="38" t="s">
        <v>18</v>
      </c>
      <c r="K547" s="38" t="s">
        <v>75</v>
      </c>
      <c r="L547" s="38" t="s">
        <v>75</v>
      </c>
      <c r="M547" s="34" t="b">
        <f t="shared" si="16"/>
        <v>0</v>
      </c>
      <c r="N547" s="51" t="s">
        <v>2253</v>
      </c>
      <c r="O547" s="39" t="s">
        <v>18</v>
      </c>
      <c r="P547" s="36" t="str">
        <f t="shared" si="17"/>
        <v>Unknown</v>
      </c>
      <c r="Q547" s="37" t="s">
        <v>19</v>
      </c>
      <c r="R547" s="16" t="s">
        <v>27</v>
      </c>
      <c r="S547" s="33" t="s">
        <v>2253</v>
      </c>
      <c r="T547" s="16"/>
      <c r="V547" s="25" t="s">
        <v>76</v>
      </c>
      <c r="W547" s="16"/>
      <c r="X547" s="25" t="s">
        <v>83</v>
      </c>
      <c r="Y547" s="16"/>
      <c r="Z547" s="16"/>
    </row>
    <row r="548" spans="1:26" s="7" customFormat="1" x14ac:dyDescent="0.25">
      <c r="A548" s="32" t="s">
        <v>1268</v>
      </c>
      <c r="B548" s="16" t="s">
        <v>1269</v>
      </c>
      <c r="C548" s="16">
        <v>25335</v>
      </c>
      <c r="D548" s="16">
        <v>120398</v>
      </c>
      <c r="E548" s="33" t="s">
        <v>18</v>
      </c>
      <c r="F548" s="16"/>
      <c r="G548" s="16" t="s">
        <v>71</v>
      </c>
      <c r="H548" s="16" t="s">
        <v>86</v>
      </c>
      <c r="I548" s="34" t="s">
        <v>18</v>
      </c>
      <c r="J548" s="38" t="s">
        <v>18</v>
      </c>
      <c r="K548" s="38" t="s">
        <v>82</v>
      </c>
      <c r="L548" s="38" t="s">
        <v>82</v>
      </c>
      <c r="M548" s="34" t="b">
        <f t="shared" si="16"/>
        <v>0</v>
      </c>
      <c r="N548" s="51" t="s">
        <v>2253</v>
      </c>
      <c r="O548" s="39" t="s">
        <v>18</v>
      </c>
      <c r="P548" s="36" t="str">
        <f t="shared" si="17"/>
        <v>Unknown</v>
      </c>
      <c r="Q548" s="37" t="s">
        <v>19</v>
      </c>
      <c r="R548" s="16" t="s">
        <v>27</v>
      </c>
      <c r="S548" s="33" t="s">
        <v>2253</v>
      </c>
      <c r="T548" s="16"/>
      <c r="V548" s="25" t="s">
        <v>76</v>
      </c>
      <c r="W548" s="16"/>
      <c r="X548" s="25" t="s">
        <v>83</v>
      </c>
      <c r="Y548" s="16"/>
      <c r="Z548" s="16"/>
    </row>
    <row r="549" spans="1:26" s="7" customFormat="1" x14ac:dyDescent="0.25">
      <c r="A549" s="32" t="s">
        <v>1270</v>
      </c>
      <c r="B549" s="16" t="s">
        <v>1271</v>
      </c>
      <c r="C549" s="16">
        <v>505350</v>
      </c>
      <c r="D549" s="16">
        <v>164804</v>
      </c>
      <c r="E549" s="33" t="s">
        <v>18</v>
      </c>
      <c r="F549" s="16"/>
      <c r="G549" s="16" t="s">
        <v>71</v>
      </c>
      <c r="H549" s="16" t="s">
        <v>81</v>
      </c>
      <c r="I549" s="34" t="s">
        <v>18</v>
      </c>
      <c r="J549" s="38" t="s">
        <v>18</v>
      </c>
      <c r="K549" s="38" t="s">
        <v>75</v>
      </c>
      <c r="L549" s="38" t="s">
        <v>75</v>
      </c>
      <c r="M549" s="34" t="b">
        <f t="shared" si="16"/>
        <v>0</v>
      </c>
      <c r="N549" s="51" t="s">
        <v>2253</v>
      </c>
      <c r="O549" s="39" t="s">
        <v>18</v>
      </c>
      <c r="P549" s="36" t="str">
        <f t="shared" si="17"/>
        <v>Unknown</v>
      </c>
      <c r="Q549" s="37" t="s">
        <v>19</v>
      </c>
      <c r="R549" s="16" t="s">
        <v>27</v>
      </c>
      <c r="S549" s="33" t="s">
        <v>2253</v>
      </c>
      <c r="T549" s="16"/>
      <c r="V549" s="25" t="s">
        <v>76</v>
      </c>
      <c r="W549" s="16"/>
      <c r="X549" s="25" t="s">
        <v>83</v>
      </c>
      <c r="Y549" s="16"/>
      <c r="Z549" s="16"/>
    </row>
    <row r="550" spans="1:26" s="7" customFormat="1" x14ac:dyDescent="0.25">
      <c r="A550" s="32" t="s">
        <v>1272</v>
      </c>
      <c r="B550" s="16" t="s">
        <v>1273</v>
      </c>
      <c r="C550" s="16">
        <v>20181</v>
      </c>
      <c r="D550" s="16">
        <v>113260</v>
      </c>
      <c r="E550" s="33" t="s">
        <v>18</v>
      </c>
      <c r="F550" s="16"/>
      <c r="G550" s="16" t="s">
        <v>71</v>
      </c>
      <c r="H550" s="16" t="s">
        <v>86</v>
      </c>
      <c r="I550" s="34" t="s">
        <v>18</v>
      </c>
      <c r="J550" s="38" t="s">
        <v>18</v>
      </c>
      <c r="K550" s="38" t="s">
        <v>75</v>
      </c>
      <c r="L550" s="38" t="s">
        <v>75</v>
      </c>
      <c r="M550" s="34" t="b">
        <f t="shared" si="16"/>
        <v>0</v>
      </c>
      <c r="N550" s="51" t="s">
        <v>2253</v>
      </c>
      <c r="O550" s="39" t="s">
        <v>18</v>
      </c>
      <c r="P550" s="36" t="str">
        <f t="shared" si="17"/>
        <v>Unknown</v>
      </c>
      <c r="Q550" s="37" t="s">
        <v>19</v>
      </c>
      <c r="R550" s="16" t="s">
        <v>27</v>
      </c>
      <c r="S550" s="33" t="s">
        <v>2253</v>
      </c>
      <c r="T550" s="16"/>
      <c r="V550" s="25" t="s">
        <v>76</v>
      </c>
      <c r="W550" s="16"/>
      <c r="X550" s="25" t="s">
        <v>83</v>
      </c>
      <c r="Y550" s="16"/>
      <c r="Z550" s="16"/>
    </row>
    <row r="551" spans="1:26" s="7" customFormat="1" x14ac:dyDescent="0.25">
      <c r="A551" s="32" t="s">
        <v>1274</v>
      </c>
      <c r="B551" s="16" t="s">
        <v>1275</v>
      </c>
      <c r="C551" s="16">
        <v>20169</v>
      </c>
      <c r="D551" s="16">
        <v>112457</v>
      </c>
      <c r="E551" s="33" t="s">
        <v>18</v>
      </c>
      <c r="F551" s="16"/>
      <c r="G551" s="16" t="s">
        <v>71</v>
      </c>
      <c r="H551" s="16" t="s">
        <v>86</v>
      </c>
      <c r="I551" s="34" t="s">
        <v>18</v>
      </c>
      <c r="J551" s="38" t="s">
        <v>18</v>
      </c>
      <c r="K551" s="38" t="s">
        <v>75</v>
      </c>
      <c r="L551" s="38" t="s">
        <v>75</v>
      </c>
      <c r="M551" s="34" t="b">
        <f t="shared" si="16"/>
        <v>0</v>
      </c>
      <c r="N551" s="51" t="s">
        <v>2253</v>
      </c>
      <c r="O551" s="39" t="s">
        <v>18</v>
      </c>
      <c r="P551" s="36" t="str">
        <f t="shared" si="17"/>
        <v>Unknown</v>
      </c>
      <c r="Q551" s="37" t="s">
        <v>19</v>
      </c>
      <c r="R551" s="16" t="s">
        <v>27</v>
      </c>
      <c r="S551" s="33" t="s">
        <v>2253</v>
      </c>
      <c r="T551" s="16"/>
      <c r="V551" s="25" t="s">
        <v>76</v>
      </c>
      <c r="W551" s="16"/>
      <c r="X551" s="25" t="s">
        <v>83</v>
      </c>
      <c r="Y551" s="16"/>
      <c r="Z551" s="16"/>
    </row>
    <row r="552" spans="1:26" s="7" customFormat="1" x14ac:dyDescent="0.25">
      <c r="A552" s="32" t="s">
        <v>1276</v>
      </c>
      <c r="B552" s="16" t="s">
        <v>1277</v>
      </c>
      <c r="C552" s="16">
        <v>32027</v>
      </c>
      <c r="D552" s="16">
        <v>132830</v>
      </c>
      <c r="E552" s="33" t="s">
        <v>18</v>
      </c>
      <c r="F552" s="16"/>
      <c r="G552" s="16" t="s">
        <v>71</v>
      </c>
      <c r="H552" s="16" t="s">
        <v>86</v>
      </c>
      <c r="I552" s="34" t="s">
        <v>18</v>
      </c>
      <c r="J552" s="38" t="s">
        <v>18</v>
      </c>
      <c r="K552" s="38" t="s">
        <v>82</v>
      </c>
      <c r="L552" s="38" t="s">
        <v>82</v>
      </c>
      <c r="M552" s="34" t="b">
        <f t="shared" si="16"/>
        <v>0</v>
      </c>
      <c r="N552" s="51" t="s">
        <v>2253</v>
      </c>
      <c r="O552" s="39" t="s">
        <v>18</v>
      </c>
      <c r="P552" s="36" t="str">
        <f t="shared" si="17"/>
        <v>Unknown</v>
      </c>
      <c r="Q552" s="37" t="s">
        <v>19</v>
      </c>
      <c r="R552" s="16" t="s">
        <v>27</v>
      </c>
      <c r="S552" s="33" t="s">
        <v>2253</v>
      </c>
      <c r="T552" s="16"/>
      <c r="V552" s="25" t="s">
        <v>76</v>
      </c>
      <c r="W552" s="16"/>
      <c r="X552" s="25" t="s">
        <v>83</v>
      </c>
      <c r="Y552" s="16"/>
      <c r="Z552" s="16"/>
    </row>
    <row r="553" spans="1:26" s="7" customFormat="1" x14ac:dyDescent="0.25">
      <c r="A553" s="32" t="s">
        <v>1278</v>
      </c>
      <c r="B553" s="16" t="s">
        <v>1279</v>
      </c>
      <c r="C553" s="16">
        <v>32996</v>
      </c>
      <c r="D553" s="16">
        <v>129753</v>
      </c>
      <c r="E553" s="33" t="s">
        <v>18</v>
      </c>
      <c r="F553" s="16"/>
      <c r="G553" s="16" t="s">
        <v>71</v>
      </c>
      <c r="H553" s="16" t="s">
        <v>86</v>
      </c>
      <c r="I553" s="34" t="s">
        <v>18</v>
      </c>
      <c r="J553" s="38" t="s">
        <v>18</v>
      </c>
      <c r="K553" s="38" t="s">
        <v>113</v>
      </c>
      <c r="L553" s="38" t="s">
        <v>113</v>
      </c>
      <c r="M553" s="34" t="b">
        <f t="shared" si="16"/>
        <v>0</v>
      </c>
      <c r="N553" s="52" t="s">
        <v>2255</v>
      </c>
      <c r="O553" s="39" t="s">
        <v>18</v>
      </c>
      <c r="P553" s="36" t="str">
        <f t="shared" si="17"/>
        <v>Unknown</v>
      </c>
      <c r="Q553" s="37" t="s">
        <v>19</v>
      </c>
      <c r="R553" s="16" t="s">
        <v>27</v>
      </c>
      <c r="S553" s="16" t="s">
        <v>2389</v>
      </c>
      <c r="T553" s="16" t="s">
        <v>2268</v>
      </c>
      <c r="U553" s="7" t="s">
        <v>2390</v>
      </c>
      <c r="V553" s="25" t="s">
        <v>76</v>
      </c>
      <c r="W553" s="16"/>
      <c r="X553" s="25" t="s">
        <v>83</v>
      </c>
      <c r="Y553" s="16"/>
      <c r="Z553" s="16"/>
    </row>
    <row r="554" spans="1:26" s="7" customFormat="1" x14ac:dyDescent="0.25">
      <c r="A554" s="32" t="s">
        <v>1280</v>
      </c>
      <c r="B554" s="16" t="s">
        <v>1281</v>
      </c>
      <c r="C554" s="16">
        <v>42203</v>
      </c>
      <c r="D554" s="16">
        <v>146690</v>
      </c>
      <c r="E554" s="33" t="s">
        <v>18</v>
      </c>
      <c r="F554" s="16"/>
      <c r="G554" s="16" t="s">
        <v>71</v>
      </c>
      <c r="H554" s="16" t="s">
        <v>72</v>
      </c>
      <c r="I554" s="34" t="s">
        <v>106</v>
      </c>
      <c r="J554" s="38" t="s">
        <v>18</v>
      </c>
      <c r="K554" s="38" t="s">
        <v>82</v>
      </c>
      <c r="L554" s="34" t="str">
        <f>VLOOKUP(A554,IPPT_Results,7,FALSE)</f>
        <v>&lt;100 miles (&lt;160 km)</v>
      </c>
      <c r="M554" s="34" t="b">
        <f t="shared" si="16"/>
        <v>0</v>
      </c>
      <c r="N554" s="51" t="s">
        <v>2253</v>
      </c>
      <c r="O554" s="35">
        <v>0</v>
      </c>
      <c r="P554" s="36" t="str">
        <f t="shared" si="17"/>
        <v>No habitat</v>
      </c>
      <c r="Q554" s="37" t="s">
        <v>19</v>
      </c>
      <c r="R554" s="16" t="s">
        <v>89</v>
      </c>
      <c r="S554" s="33" t="s">
        <v>2253</v>
      </c>
      <c r="T554" s="16"/>
      <c r="V554" s="25" t="s">
        <v>76</v>
      </c>
      <c r="W554" s="16"/>
      <c r="X554" s="25" t="s">
        <v>19</v>
      </c>
      <c r="Y554" s="16"/>
      <c r="Z554" s="16"/>
    </row>
    <row r="555" spans="1:26" s="7" customFormat="1" x14ac:dyDescent="0.25">
      <c r="A555" s="32" t="s">
        <v>1282</v>
      </c>
      <c r="B555" s="16" t="s">
        <v>1283</v>
      </c>
      <c r="C555" s="16">
        <v>22304</v>
      </c>
      <c r="D555" s="16">
        <v>117475</v>
      </c>
      <c r="E555" s="33" t="s">
        <v>18</v>
      </c>
      <c r="F555" s="16"/>
      <c r="G555" s="16" t="s">
        <v>71</v>
      </c>
      <c r="H555" s="16" t="s">
        <v>86</v>
      </c>
      <c r="I555" s="34" t="s">
        <v>18</v>
      </c>
      <c r="J555" s="38" t="s">
        <v>18</v>
      </c>
      <c r="K555" s="38" t="s">
        <v>82</v>
      </c>
      <c r="L555" s="38" t="s">
        <v>82</v>
      </c>
      <c r="M555" s="34" t="b">
        <f t="shared" si="16"/>
        <v>0</v>
      </c>
      <c r="N555" s="51" t="s">
        <v>2253</v>
      </c>
      <c r="O555" s="39" t="s">
        <v>18</v>
      </c>
      <c r="P555" s="36" t="str">
        <f t="shared" si="17"/>
        <v>Unknown</v>
      </c>
      <c r="Q555" s="37" t="s">
        <v>19</v>
      </c>
      <c r="R555" s="16" t="s">
        <v>27</v>
      </c>
      <c r="S555" s="33" t="s">
        <v>2253</v>
      </c>
      <c r="T555" s="16"/>
      <c r="V555" s="25" t="s">
        <v>76</v>
      </c>
      <c r="W555" s="16"/>
      <c r="X555" s="25" t="s">
        <v>83</v>
      </c>
      <c r="Y555" s="16"/>
      <c r="Z555" s="16"/>
    </row>
    <row r="556" spans="1:26" s="7" customFormat="1" x14ac:dyDescent="0.25">
      <c r="A556" s="32" t="s">
        <v>1284</v>
      </c>
      <c r="B556" s="16" t="s">
        <v>1285</v>
      </c>
      <c r="C556" s="16">
        <v>22309</v>
      </c>
      <c r="D556" s="16">
        <v>117480</v>
      </c>
      <c r="E556" s="33" t="s">
        <v>18</v>
      </c>
      <c r="F556" s="16"/>
      <c r="G556" s="16" t="s">
        <v>71</v>
      </c>
      <c r="H556" s="16" t="s">
        <v>86</v>
      </c>
      <c r="I556" s="34" t="s">
        <v>18</v>
      </c>
      <c r="J556" s="38" t="s">
        <v>18</v>
      </c>
      <c r="K556" s="38" t="s">
        <v>82</v>
      </c>
      <c r="L556" s="38" t="s">
        <v>82</v>
      </c>
      <c r="M556" s="34" t="b">
        <f t="shared" si="16"/>
        <v>0</v>
      </c>
      <c r="N556" s="51" t="s">
        <v>2253</v>
      </c>
      <c r="O556" s="39" t="s">
        <v>18</v>
      </c>
      <c r="P556" s="36" t="str">
        <f t="shared" si="17"/>
        <v>Unknown</v>
      </c>
      <c r="Q556" s="37" t="s">
        <v>19</v>
      </c>
      <c r="R556" s="16" t="s">
        <v>27</v>
      </c>
      <c r="S556" s="33" t="s">
        <v>2253</v>
      </c>
      <c r="T556" s="16"/>
      <c r="V556" s="25" t="s">
        <v>76</v>
      </c>
      <c r="W556" s="16"/>
      <c r="X556" s="25" t="s">
        <v>83</v>
      </c>
      <c r="Y556" s="16"/>
      <c r="Z556" s="16"/>
    </row>
    <row r="557" spans="1:26" s="7" customFormat="1" x14ac:dyDescent="0.25">
      <c r="A557" s="32" t="s">
        <v>1286</v>
      </c>
      <c r="B557" s="16" t="s">
        <v>1287</v>
      </c>
      <c r="C557" s="16">
        <v>22310</v>
      </c>
      <c r="D557" s="16">
        <v>117482</v>
      </c>
      <c r="E557" s="33" t="s">
        <v>18</v>
      </c>
      <c r="F557" s="16"/>
      <c r="G557" s="16" t="s">
        <v>71</v>
      </c>
      <c r="H557" s="16" t="s">
        <v>72</v>
      </c>
      <c r="I557" s="34" t="s">
        <v>73</v>
      </c>
      <c r="J557" s="34" t="s">
        <v>74</v>
      </c>
      <c r="K557" s="34" t="s">
        <v>75</v>
      </c>
      <c r="L557" s="34" t="s">
        <v>75</v>
      </c>
      <c r="M557" s="34" t="b">
        <f t="shared" si="16"/>
        <v>0</v>
      </c>
      <c r="N557" s="51" t="s">
        <v>2253</v>
      </c>
      <c r="O557" s="39" t="s">
        <v>18</v>
      </c>
      <c r="P557" s="36" t="str">
        <f t="shared" si="17"/>
        <v>Unknown</v>
      </c>
      <c r="Q557" s="37" t="s">
        <v>19</v>
      </c>
      <c r="R557" s="16" t="s">
        <v>27</v>
      </c>
      <c r="S557" s="33" t="s">
        <v>2253</v>
      </c>
      <c r="T557" s="16"/>
      <c r="V557" s="25" t="s">
        <v>76</v>
      </c>
      <c r="W557" s="25" t="s">
        <v>77</v>
      </c>
      <c r="X557" s="25" t="s">
        <v>83</v>
      </c>
      <c r="Y557" s="42" t="s">
        <v>1198</v>
      </c>
      <c r="Z557" s="16"/>
    </row>
    <row r="558" spans="1:26" s="7" customFormat="1" x14ac:dyDescent="0.25">
      <c r="A558" s="32" t="s">
        <v>1288</v>
      </c>
      <c r="B558" s="16" t="s">
        <v>1289</v>
      </c>
      <c r="C558" s="16">
        <v>36323</v>
      </c>
      <c r="D558" s="16">
        <v>139487</v>
      </c>
      <c r="E558" s="33" t="s">
        <v>18</v>
      </c>
      <c r="F558" s="16"/>
      <c r="G558" s="16" t="s">
        <v>71</v>
      </c>
      <c r="H558" s="16" t="s">
        <v>81</v>
      </c>
      <c r="I558" s="34" t="s">
        <v>18</v>
      </c>
      <c r="J558" s="38" t="s">
        <v>18</v>
      </c>
      <c r="K558" s="38" t="s">
        <v>75</v>
      </c>
      <c r="L558" s="38" t="s">
        <v>75</v>
      </c>
      <c r="M558" s="34" t="b">
        <f t="shared" si="16"/>
        <v>0</v>
      </c>
      <c r="N558" s="51" t="s">
        <v>2253</v>
      </c>
      <c r="O558" s="39" t="s">
        <v>18</v>
      </c>
      <c r="P558" s="36" t="str">
        <f t="shared" si="17"/>
        <v>Unknown</v>
      </c>
      <c r="Q558" s="37" t="s">
        <v>19</v>
      </c>
      <c r="R558" s="16" t="s">
        <v>27</v>
      </c>
      <c r="S558" s="33" t="s">
        <v>2253</v>
      </c>
      <c r="T558" s="16"/>
      <c r="V558" s="25" t="s">
        <v>76</v>
      </c>
      <c r="W558" s="16"/>
      <c r="X558" s="25" t="s">
        <v>83</v>
      </c>
      <c r="Y558" s="16"/>
      <c r="Z558" s="16"/>
    </row>
    <row r="559" spans="1:26" s="7" customFormat="1" x14ac:dyDescent="0.25">
      <c r="A559" s="32" t="s">
        <v>1290</v>
      </c>
      <c r="B559" s="16" t="s">
        <v>1291</v>
      </c>
      <c r="C559" s="16">
        <v>505434</v>
      </c>
      <c r="D559" s="16">
        <v>165535</v>
      </c>
      <c r="E559" s="33" t="s">
        <v>18</v>
      </c>
      <c r="F559" s="16"/>
      <c r="G559" s="16" t="s">
        <v>71</v>
      </c>
      <c r="H559" s="16" t="s">
        <v>86</v>
      </c>
      <c r="I559" s="34" t="s">
        <v>18</v>
      </c>
      <c r="J559" s="38" t="s">
        <v>18</v>
      </c>
      <c r="K559" s="38" t="s">
        <v>113</v>
      </c>
      <c r="L559" s="38" t="s">
        <v>113</v>
      </c>
      <c r="M559" s="34" t="b">
        <f t="shared" si="16"/>
        <v>0</v>
      </c>
      <c r="N559" s="52" t="s">
        <v>2255</v>
      </c>
      <c r="O559" s="39" t="s">
        <v>18</v>
      </c>
      <c r="P559" s="36" t="str">
        <f t="shared" si="17"/>
        <v>Unknown</v>
      </c>
      <c r="Q559" s="37" t="s">
        <v>19</v>
      </c>
      <c r="R559" s="16" t="s">
        <v>27</v>
      </c>
      <c r="S559" s="16" t="s">
        <v>2391</v>
      </c>
      <c r="T559" s="16" t="s">
        <v>2268</v>
      </c>
      <c r="U559" s="7" t="s">
        <v>2392</v>
      </c>
      <c r="V559" s="25" t="s">
        <v>76</v>
      </c>
      <c r="W559" s="16"/>
      <c r="X559" s="25" t="s">
        <v>83</v>
      </c>
      <c r="Y559" s="16"/>
      <c r="Z559" s="16"/>
    </row>
    <row r="560" spans="1:26" s="7" customFormat="1" x14ac:dyDescent="0.25">
      <c r="A560" s="26" t="s">
        <v>1292</v>
      </c>
      <c r="B560" s="12" t="s">
        <v>1293</v>
      </c>
      <c r="C560" s="12">
        <v>36328</v>
      </c>
      <c r="D560" s="12">
        <v>139492</v>
      </c>
      <c r="E560" s="14" t="s">
        <v>183</v>
      </c>
      <c r="F560" s="14" t="s">
        <v>184</v>
      </c>
      <c r="G560" s="12" t="s">
        <v>71</v>
      </c>
      <c r="H560" s="12" t="s">
        <v>72</v>
      </c>
      <c r="I560" t="s">
        <v>73</v>
      </c>
      <c r="J560" t="s">
        <v>107</v>
      </c>
      <c r="K560" t="s">
        <v>185</v>
      </c>
      <c r="L560" s="34" t="str">
        <f>VLOOKUP(A560,IPPT_Results,7,FALSE)</f>
        <v>Within the Project Scope</v>
      </c>
      <c r="M560" s="34" t="b">
        <f t="shared" si="16"/>
        <v>0</v>
      </c>
      <c r="N560" s="51" t="s">
        <v>2253</v>
      </c>
      <c r="O560" s="1">
        <v>87</v>
      </c>
      <c r="P560" s="27" t="str">
        <f t="shared" si="17"/>
        <v>High</v>
      </c>
      <c r="Q560" s="13" t="s">
        <v>19</v>
      </c>
      <c r="R560" s="15" t="s">
        <v>1294</v>
      </c>
      <c r="S560" s="33" t="s">
        <v>2253</v>
      </c>
      <c r="T560" s="14"/>
      <c r="V560" s="13" t="s">
        <v>186</v>
      </c>
      <c r="W560" s="15" t="s">
        <v>213</v>
      </c>
      <c r="X560" s="25" t="s">
        <v>19</v>
      </c>
      <c r="Y560" s="15"/>
      <c r="Z560" s="14" t="s">
        <v>1295</v>
      </c>
    </row>
    <row r="561" spans="1:26" s="7" customFormat="1" x14ac:dyDescent="0.25">
      <c r="A561" s="32" t="s">
        <v>1296</v>
      </c>
      <c r="B561" s="16" t="s">
        <v>1297</v>
      </c>
      <c r="C561" s="16">
        <v>522365</v>
      </c>
      <c r="D561" s="16">
        <v>200053</v>
      </c>
      <c r="E561" s="33" t="s">
        <v>18</v>
      </c>
      <c r="F561" s="16"/>
      <c r="G561" s="16" t="s">
        <v>71</v>
      </c>
      <c r="H561" s="16" t="s">
        <v>86</v>
      </c>
      <c r="I561" s="34" t="s">
        <v>18</v>
      </c>
      <c r="J561" s="38" t="s">
        <v>18</v>
      </c>
      <c r="K561" s="38" t="s">
        <v>75</v>
      </c>
      <c r="L561" s="38" t="s">
        <v>75</v>
      </c>
      <c r="M561" s="34" t="b">
        <f t="shared" si="16"/>
        <v>0</v>
      </c>
      <c r="N561" s="51" t="s">
        <v>2253</v>
      </c>
      <c r="O561" s="39" t="s">
        <v>18</v>
      </c>
      <c r="P561" s="36" t="str">
        <f t="shared" si="17"/>
        <v>Unknown</v>
      </c>
      <c r="Q561" s="37" t="s">
        <v>19</v>
      </c>
      <c r="R561" s="16" t="s">
        <v>177</v>
      </c>
      <c r="S561" s="33" t="s">
        <v>2253</v>
      </c>
      <c r="T561" s="16"/>
      <c r="V561" s="25" t="s">
        <v>76</v>
      </c>
      <c r="W561" s="16"/>
      <c r="X561" s="25" t="s">
        <v>83</v>
      </c>
      <c r="Y561" s="16"/>
      <c r="Z561" s="16"/>
    </row>
    <row r="562" spans="1:26" s="7" customFormat="1" x14ac:dyDescent="0.25">
      <c r="A562" s="32" t="s">
        <v>1298</v>
      </c>
      <c r="B562" s="16" t="s">
        <v>1299</v>
      </c>
      <c r="C562" s="16">
        <v>36213</v>
      </c>
      <c r="D562" s="16">
        <v>138564</v>
      </c>
      <c r="E562" s="33" t="s">
        <v>18</v>
      </c>
      <c r="F562" s="16"/>
      <c r="G562" s="16" t="s">
        <v>71</v>
      </c>
      <c r="H562" s="16" t="s">
        <v>86</v>
      </c>
      <c r="I562" s="34" t="s">
        <v>18</v>
      </c>
      <c r="J562" s="38" t="s">
        <v>18</v>
      </c>
      <c r="K562" s="38" t="s">
        <v>113</v>
      </c>
      <c r="L562" s="38" t="s">
        <v>113</v>
      </c>
      <c r="M562" s="34" t="b">
        <f t="shared" si="16"/>
        <v>0</v>
      </c>
      <c r="N562" s="52" t="s">
        <v>2255</v>
      </c>
      <c r="O562" s="39" t="s">
        <v>18</v>
      </c>
      <c r="P562" s="36" t="str">
        <f t="shared" si="17"/>
        <v>Unknown</v>
      </c>
      <c r="Q562" s="37" t="s">
        <v>19</v>
      </c>
      <c r="R562" s="16" t="s">
        <v>177</v>
      </c>
      <c r="S562" s="16" t="s">
        <v>2393</v>
      </c>
      <c r="T562" s="16" t="s">
        <v>2268</v>
      </c>
      <c r="U562" s="16" t="s">
        <v>2394</v>
      </c>
      <c r="V562" s="25" t="s">
        <v>76</v>
      </c>
      <c r="W562" s="16" t="s">
        <v>213</v>
      </c>
      <c r="X562" s="25" t="s">
        <v>83</v>
      </c>
      <c r="Y562" s="16" t="s">
        <v>737</v>
      </c>
      <c r="Z562" s="16"/>
    </row>
    <row r="563" spans="1:26" s="7" customFormat="1" x14ac:dyDescent="0.25">
      <c r="A563" s="32" t="s">
        <v>1300</v>
      </c>
      <c r="B563" s="16" t="s">
        <v>1301</v>
      </c>
      <c r="C563" s="16">
        <v>524742</v>
      </c>
      <c r="D563" s="16">
        <v>203867</v>
      </c>
      <c r="E563" s="33" t="s">
        <v>18</v>
      </c>
      <c r="F563" s="16"/>
      <c r="G563" s="16" t="s">
        <v>71</v>
      </c>
      <c r="H563" s="16" t="s">
        <v>86</v>
      </c>
      <c r="I563" s="34" t="s">
        <v>18</v>
      </c>
      <c r="J563" s="38" t="s">
        <v>18</v>
      </c>
      <c r="K563" s="38" t="s">
        <v>75</v>
      </c>
      <c r="L563" s="38" t="s">
        <v>75</v>
      </c>
      <c r="M563" s="34" t="b">
        <f t="shared" si="16"/>
        <v>0</v>
      </c>
      <c r="N563" s="51" t="s">
        <v>2253</v>
      </c>
      <c r="O563" s="39" t="s">
        <v>18</v>
      </c>
      <c r="P563" s="36" t="str">
        <f t="shared" si="17"/>
        <v>Unknown</v>
      </c>
      <c r="Q563" s="37" t="s">
        <v>19</v>
      </c>
      <c r="R563" s="16" t="s">
        <v>24</v>
      </c>
      <c r="S563" s="33" t="s">
        <v>2253</v>
      </c>
      <c r="T563" s="16"/>
      <c r="V563" s="25" t="s">
        <v>76</v>
      </c>
      <c r="W563" s="16" t="s">
        <v>213</v>
      </c>
      <c r="X563" s="25" t="s">
        <v>83</v>
      </c>
      <c r="Y563" s="16" t="s">
        <v>737</v>
      </c>
      <c r="Z563" s="16"/>
    </row>
    <row r="564" spans="1:26" s="7" customFormat="1" x14ac:dyDescent="0.25">
      <c r="A564" s="32" t="s">
        <v>1302</v>
      </c>
      <c r="B564" s="16" t="s">
        <v>1303</v>
      </c>
      <c r="C564" s="16">
        <v>194883</v>
      </c>
      <c r="D564" s="16">
        <v>103566</v>
      </c>
      <c r="E564" s="33" t="s">
        <v>18</v>
      </c>
      <c r="F564" s="16"/>
      <c r="G564" s="16" t="s">
        <v>71</v>
      </c>
      <c r="H564" s="16" t="s">
        <v>81</v>
      </c>
      <c r="I564" s="34" t="s">
        <v>18</v>
      </c>
      <c r="J564" s="38" t="s">
        <v>18</v>
      </c>
      <c r="K564" s="38" t="s">
        <v>82</v>
      </c>
      <c r="L564" s="38" t="s">
        <v>82</v>
      </c>
      <c r="M564" s="34" t="b">
        <f t="shared" si="16"/>
        <v>0</v>
      </c>
      <c r="N564" s="51" t="s">
        <v>2253</v>
      </c>
      <c r="O564" s="39" t="s">
        <v>18</v>
      </c>
      <c r="P564" s="36" t="str">
        <f t="shared" si="17"/>
        <v>Unknown</v>
      </c>
      <c r="Q564" s="37" t="s">
        <v>19</v>
      </c>
      <c r="R564" s="16" t="s">
        <v>27</v>
      </c>
      <c r="S564" s="33" t="s">
        <v>2253</v>
      </c>
      <c r="T564" s="16"/>
      <c r="V564" s="25" t="s">
        <v>76</v>
      </c>
      <c r="W564" s="16"/>
      <c r="X564" s="25" t="s">
        <v>83</v>
      </c>
      <c r="Y564" s="16"/>
      <c r="Z564" s="16"/>
    </row>
    <row r="565" spans="1:26" s="7" customFormat="1" x14ac:dyDescent="0.25">
      <c r="A565" s="32" t="s">
        <v>1304</v>
      </c>
      <c r="B565" s="16" t="s">
        <v>18</v>
      </c>
      <c r="C565" s="16">
        <v>785040</v>
      </c>
      <c r="D565" s="16">
        <v>881282</v>
      </c>
      <c r="E565" s="33" t="s">
        <v>18</v>
      </c>
      <c r="F565" s="16"/>
      <c r="G565" s="16" t="s">
        <v>71</v>
      </c>
      <c r="H565" s="16" t="s">
        <v>81</v>
      </c>
      <c r="I565" s="34" t="s">
        <v>18</v>
      </c>
      <c r="J565" s="38" t="s">
        <v>18</v>
      </c>
      <c r="K565" s="38" t="s">
        <v>75</v>
      </c>
      <c r="L565" s="38" t="s">
        <v>75</v>
      </c>
      <c r="M565" s="34" t="b">
        <f t="shared" si="16"/>
        <v>0</v>
      </c>
      <c r="N565" s="51" t="s">
        <v>2253</v>
      </c>
      <c r="O565" s="39" t="s">
        <v>18</v>
      </c>
      <c r="P565" s="36" t="str">
        <f t="shared" si="17"/>
        <v>Unknown</v>
      </c>
      <c r="Q565" s="37" t="s">
        <v>19</v>
      </c>
      <c r="R565" s="16" t="s">
        <v>27</v>
      </c>
      <c r="S565" s="33" t="s">
        <v>2253</v>
      </c>
      <c r="T565" s="16"/>
      <c r="V565" s="25" t="s">
        <v>76</v>
      </c>
      <c r="W565" s="16"/>
      <c r="X565" s="25" t="s">
        <v>83</v>
      </c>
      <c r="Y565" s="16"/>
      <c r="Z565" s="16"/>
    </row>
    <row r="566" spans="1:26" s="7" customFormat="1" x14ac:dyDescent="0.25">
      <c r="A566" s="32" t="s">
        <v>1305</v>
      </c>
      <c r="B566" s="16" t="s">
        <v>1306</v>
      </c>
      <c r="C566" s="16">
        <v>522540</v>
      </c>
      <c r="D566" s="16">
        <v>202189</v>
      </c>
      <c r="E566" s="33" t="s">
        <v>18</v>
      </c>
      <c r="F566" s="16"/>
      <c r="G566" s="16" t="s">
        <v>71</v>
      </c>
      <c r="H566" s="16" t="s">
        <v>86</v>
      </c>
      <c r="I566" s="34" t="s">
        <v>18</v>
      </c>
      <c r="J566" s="38" t="s">
        <v>18</v>
      </c>
      <c r="K566" s="38" t="s">
        <v>113</v>
      </c>
      <c r="L566" s="38" t="s">
        <v>113</v>
      </c>
      <c r="M566" s="34" t="b">
        <f t="shared" si="16"/>
        <v>0</v>
      </c>
      <c r="N566" s="52" t="s">
        <v>2255</v>
      </c>
      <c r="O566" s="39" t="s">
        <v>18</v>
      </c>
      <c r="P566" s="36" t="str">
        <f t="shared" si="17"/>
        <v>Unknown</v>
      </c>
      <c r="Q566" s="37" t="s">
        <v>19</v>
      </c>
      <c r="R566" s="16" t="s">
        <v>27</v>
      </c>
      <c r="S566" s="16" t="s">
        <v>2395</v>
      </c>
      <c r="T566" s="16" t="s">
        <v>2269</v>
      </c>
      <c r="U566" s="7" t="s">
        <v>2396</v>
      </c>
      <c r="V566" s="25" t="s">
        <v>76</v>
      </c>
      <c r="W566" s="16"/>
      <c r="X566" s="25" t="s">
        <v>83</v>
      </c>
      <c r="Y566" s="16"/>
      <c r="Z566" s="16"/>
    </row>
    <row r="567" spans="1:26" s="7" customFormat="1" x14ac:dyDescent="0.25">
      <c r="A567" s="32" t="s">
        <v>1307</v>
      </c>
      <c r="B567" s="16" t="s">
        <v>1308</v>
      </c>
      <c r="C567" s="16">
        <v>23422</v>
      </c>
      <c r="D567" s="16">
        <v>127139</v>
      </c>
      <c r="E567" s="33" t="s">
        <v>18</v>
      </c>
      <c r="F567" s="16"/>
      <c r="G567" s="16" t="s">
        <v>71</v>
      </c>
      <c r="H567" s="16" t="s">
        <v>86</v>
      </c>
      <c r="I567" s="34" t="s">
        <v>18</v>
      </c>
      <c r="J567" s="38" t="s">
        <v>18</v>
      </c>
      <c r="K567" s="38" t="s">
        <v>185</v>
      </c>
      <c r="L567" s="38" t="s">
        <v>185</v>
      </c>
      <c r="M567" s="34" t="b">
        <f t="shared" si="16"/>
        <v>0</v>
      </c>
      <c r="N567" s="52" t="s">
        <v>2254</v>
      </c>
      <c r="O567" s="35">
        <v>3</v>
      </c>
      <c r="P567" s="36" t="str">
        <f t="shared" si="17"/>
        <v>Low</v>
      </c>
      <c r="Q567" s="37" t="s">
        <v>19</v>
      </c>
      <c r="R567" s="16" t="s">
        <v>1309</v>
      </c>
      <c r="S567" s="16" t="s">
        <v>2397</v>
      </c>
      <c r="T567" s="16" t="s">
        <v>2268</v>
      </c>
      <c r="U567" s="7" t="s">
        <v>2398</v>
      </c>
      <c r="V567" s="25" t="s">
        <v>76</v>
      </c>
      <c r="W567" s="16"/>
      <c r="X567" s="25" t="s">
        <v>83</v>
      </c>
      <c r="Y567" s="16"/>
      <c r="Z567" s="16"/>
    </row>
    <row r="568" spans="1:26" s="7" customFormat="1" x14ac:dyDescent="0.25">
      <c r="A568" s="32" t="s">
        <v>1310</v>
      </c>
      <c r="B568" s="16" t="s">
        <v>1311</v>
      </c>
      <c r="C568" s="16">
        <v>34407</v>
      </c>
      <c r="D568" s="16">
        <v>135284</v>
      </c>
      <c r="E568" s="33" t="s">
        <v>18</v>
      </c>
      <c r="F568" s="16"/>
      <c r="G568" s="16" t="s">
        <v>71</v>
      </c>
      <c r="H568" s="16" t="s">
        <v>86</v>
      </c>
      <c r="I568" s="34" t="s">
        <v>18</v>
      </c>
      <c r="J568" s="38" t="s">
        <v>18</v>
      </c>
      <c r="K568" s="38" t="s">
        <v>75</v>
      </c>
      <c r="L568" s="38" t="s">
        <v>75</v>
      </c>
      <c r="M568" s="34" t="b">
        <f t="shared" si="16"/>
        <v>0</v>
      </c>
      <c r="N568" s="51" t="s">
        <v>2253</v>
      </c>
      <c r="O568" s="39" t="s">
        <v>18</v>
      </c>
      <c r="P568" s="36" t="str">
        <f t="shared" si="17"/>
        <v>Unknown</v>
      </c>
      <c r="Q568" s="37" t="s">
        <v>19</v>
      </c>
      <c r="R568" s="16" t="s">
        <v>27</v>
      </c>
      <c r="S568" s="33" t="s">
        <v>2253</v>
      </c>
      <c r="T568" s="16"/>
      <c r="V568" s="25" t="s">
        <v>76</v>
      </c>
      <c r="W568" s="16"/>
      <c r="X568" s="25" t="s">
        <v>83</v>
      </c>
      <c r="Y568" s="16"/>
      <c r="Z568" s="16"/>
    </row>
    <row r="569" spans="1:26" s="7" customFormat="1" x14ac:dyDescent="0.25">
      <c r="A569" s="32" t="s">
        <v>1312</v>
      </c>
      <c r="B569" s="16" t="s">
        <v>1313</v>
      </c>
      <c r="C569" s="16">
        <v>27131</v>
      </c>
      <c r="D569" s="16">
        <v>126077</v>
      </c>
      <c r="E569" s="33" t="s">
        <v>18</v>
      </c>
      <c r="F569" s="16"/>
      <c r="G569" s="16" t="s">
        <v>71</v>
      </c>
      <c r="H569" s="16" t="s">
        <v>72</v>
      </c>
      <c r="I569" s="34" t="s">
        <v>73</v>
      </c>
      <c r="J569" s="38" t="s">
        <v>18</v>
      </c>
      <c r="K569" s="38" t="s">
        <v>82</v>
      </c>
      <c r="L569" s="38" t="s">
        <v>82</v>
      </c>
      <c r="M569" s="34" t="b">
        <f t="shared" si="16"/>
        <v>0</v>
      </c>
      <c r="N569" s="51" t="s">
        <v>2253</v>
      </c>
      <c r="O569" s="39" t="s">
        <v>18</v>
      </c>
      <c r="P569" s="36" t="str">
        <f t="shared" si="17"/>
        <v>Unknown</v>
      </c>
      <c r="Q569" s="37" t="s">
        <v>19</v>
      </c>
      <c r="R569" s="16" t="s">
        <v>27</v>
      </c>
      <c r="S569" s="33" t="s">
        <v>2253</v>
      </c>
      <c r="T569" s="16"/>
      <c r="V569" s="25" t="s">
        <v>76</v>
      </c>
      <c r="W569" s="16"/>
      <c r="X569" s="25" t="s">
        <v>83</v>
      </c>
      <c r="Y569" s="16"/>
      <c r="Z569" s="16"/>
    </row>
    <row r="570" spans="1:26" s="7" customFormat="1" x14ac:dyDescent="0.25">
      <c r="A570" s="32" t="s">
        <v>1314</v>
      </c>
      <c r="B570" s="16" t="s">
        <v>1315</v>
      </c>
      <c r="C570" s="16">
        <v>21541</v>
      </c>
      <c r="D570" s="16">
        <v>122301</v>
      </c>
      <c r="E570" s="33" t="s">
        <v>18</v>
      </c>
      <c r="F570" s="16"/>
      <c r="G570" s="16" t="s">
        <v>71</v>
      </c>
      <c r="H570" s="16" t="s">
        <v>81</v>
      </c>
      <c r="I570" s="34" t="s">
        <v>18</v>
      </c>
      <c r="J570" s="38" t="s">
        <v>18</v>
      </c>
      <c r="K570" s="38" t="s">
        <v>82</v>
      </c>
      <c r="L570" s="38" t="s">
        <v>82</v>
      </c>
      <c r="M570" s="34" t="b">
        <f t="shared" si="16"/>
        <v>0</v>
      </c>
      <c r="N570" s="51" t="s">
        <v>2253</v>
      </c>
      <c r="O570" s="39" t="s">
        <v>18</v>
      </c>
      <c r="P570" s="36" t="str">
        <f t="shared" si="17"/>
        <v>Unknown</v>
      </c>
      <c r="Q570" s="37" t="s">
        <v>19</v>
      </c>
      <c r="R570" s="16" t="s">
        <v>27</v>
      </c>
      <c r="S570" s="33" t="s">
        <v>2253</v>
      </c>
      <c r="T570" s="16"/>
      <c r="V570" s="25" t="s">
        <v>76</v>
      </c>
      <c r="W570" s="16"/>
      <c r="X570" s="25" t="s">
        <v>83</v>
      </c>
      <c r="Y570" s="16"/>
      <c r="Z570" s="16"/>
    </row>
    <row r="571" spans="1:26" s="7" customFormat="1" x14ac:dyDescent="0.25">
      <c r="A571" s="32" t="s">
        <v>1316</v>
      </c>
      <c r="B571" s="16" t="s">
        <v>1317</v>
      </c>
      <c r="C571" s="16">
        <v>29894</v>
      </c>
      <c r="D571" s="16">
        <v>128071</v>
      </c>
      <c r="E571" s="33" t="s">
        <v>18</v>
      </c>
      <c r="F571" s="16"/>
      <c r="G571" s="16" t="s">
        <v>71</v>
      </c>
      <c r="H571" s="16" t="s">
        <v>86</v>
      </c>
      <c r="I571" s="34" t="s">
        <v>18</v>
      </c>
      <c r="J571" s="38" t="s">
        <v>18</v>
      </c>
      <c r="K571" s="38" t="s">
        <v>75</v>
      </c>
      <c r="L571" s="38" t="s">
        <v>75</v>
      </c>
      <c r="M571" s="34" t="b">
        <f t="shared" si="16"/>
        <v>0</v>
      </c>
      <c r="N571" s="51" t="s">
        <v>2253</v>
      </c>
      <c r="O571" s="39" t="s">
        <v>18</v>
      </c>
      <c r="P571" s="36" t="str">
        <f t="shared" si="17"/>
        <v>Unknown</v>
      </c>
      <c r="Q571" s="37" t="s">
        <v>19</v>
      </c>
      <c r="R571" s="16" t="s">
        <v>27</v>
      </c>
      <c r="S571" s="33" t="s">
        <v>2253</v>
      </c>
      <c r="T571" s="16"/>
      <c r="V571" s="25" t="s">
        <v>76</v>
      </c>
      <c r="W571" s="16"/>
      <c r="X571" s="25" t="s">
        <v>83</v>
      </c>
      <c r="Y571" s="16"/>
      <c r="Z571" s="16"/>
    </row>
    <row r="572" spans="1:26" s="7" customFormat="1" x14ac:dyDescent="0.25">
      <c r="A572" s="32" t="s">
        <v>1318</v>
      </c>
      <c r="B572" s="16" t="s">
        <v>1319</v>
      </c>
      <c r="C572" s="16">
        <v>38564</v>
      </c>
      <c r="D572" s="16">
        <v>138150</v>
      </c>
      <c r="E572" s="33" t="s">
        <v>18</v>
      </c>
      <c r="F572" s="16"/>
      <c r="G572" s="16" t="s">
        <v>71</v>
      </c>
      <c r="H572" s="16" t="s">
        <v>86</v>
      </c>
      <c r="I572" s="34" t="s">
        <v>18</v>
      </c>
      <c r="J572" s="38" t="s">
        <v>18</v>
      </c>
      <c r="K572" s="38" t="s">
        <v>113</v>
      </c>
      <c r="L572" s="38" t="s">
        <v>113</v>
      </c>
      <c r="M572" s="34" t="b">
        <f t="shared" si="16"/>
        <v>0</v>
      </c>
      <c r="N572" s="52" t="s">
        <v>2255</v>
      </c>
      <c r="O572" s="39" t="s">
        <v>18</v>
      </c>
      <c r="P572" s="36" t="str">
        <f t="shared" si="17"/>
        <v>Unknown</v>
      </c>
      <c r="Q572" s="37" t="s">
        <v>19</v>
      </c>
      <c r="R572" s="16" t="s">
        <v>27</v>
      </c>
      <c r="S572" s="16" t="s">
        <v>2399</v>
      </c>
      <c r="T572" s="16" t="s">
        <v>2268</v>
      </c>
      <c r="U572" s="7" t="s">
        <v>2400</v>
      </c>
      <c r="V572" s="25" t="s">
        <v>76</v>
      </c>
      <c r="W572" s="16"/>
      <c r="X572" s="25" t="s">
        <v>83</v>
      </c>
      <c r="Y572" s="16"/>
      <c r="Z572" s="16"/>
    </row>
    <row r="573" spans="1:26" s="7" customFormat="1" x14ac:dyDescent="0.25">
      <c r="A573" s="32" t="s">
        <v>1320</v>
      </c>
      <c r="B573" s="16" t="s">
        <v>1321</v>
      </c>
      <c r="C573" s="16">
        <v>38567</v>
      </c>
      <c r="D573" s="16">
        <v>138153</v>
      </c>
      <c r="E573" s="33" t="s">
        <v>18</v>
      </c>
      <c r="F573" s="16"/>
      <c r="G573" s="16" t="s">
        <v>71</v>
      </c>
      <c r="H573" s="16" t="s">
        <v>81</v>
      </c>
      <c r="I573" s="34" t="s">
        <v>18</v>
      </c>
      <c r="J573" s="38" t="s">
        <v>18</v>
      </c>
      <c r="K573" s="38" t="s">
        <v>75</v>
      </c>
      <c r="L573" s="38" t="s">
        <v>75</v>
      </c>
      <c r="M573" s="34" t="b">
        <f t="shared" si="16"/>
        <v>0</v>
      </c>
      <c r="N573" s="51" t="s">
        <v>2253</v>
      </c>
      <c r="O573" s="39" t="s">
        <v>18</v>
      </c>
      <c r="P573" s="36" t="str">
        <f t="shared" si="17"/>
        <v>Unknown</v>
      </c>
      <c r="Q573" s="37" t="s">
        <v>19</v>
      </c>
      <c r="R573" s="16" t="s">
        <v>27</v>
      </c>
      <c r="S573" s="33" t="s">
        <v>2253</v>
      </c>
      <c r="T573" s="16"/>
      <c r="V573" s="25" t="s">
        <v>76</v>
      </c>
      <c r="W573" s="16"/>
      <c r="X573" s="25" t="s">
        <v>83</v>
      </c>
      <c r="Y573" s="16"/>
      <c r="Z573" s="16"/>
    </row>
    <row r="574" spans="1:26" s="7" customFormat="1" x14ac:dyDescent="0.25">
      <c r="A574" s="32" t="s">
        <v>1322</v>
      </c>
      <c r="B574" s="16" t="s">
        <v>1323</v>
      </c>
      <c r="C574" s="16">
        <v>38568</v>
      </c>
      <c r="D574" s="16">
        <v>138154</v>
      </c>
      <c r="E574" s="33" t="s">
        <v>18</v>
      </c>
      <c r="F574" s="16"/>
      <c r="G574" s="16" t="s">
        <v>71</v>
      </c>
      <c r="H574" s="16" t="s">
        <v>86</v>
      </c>
      <c r="I574" s="34" t="s">
        <v>18</v>
      </c>
      <c r="J574" s="38" t="s">
        <v>18</v>
      </c>
      <c r="K574" s="38" t="s">
        <v>75</v>
      </c>
      <c r="L574" s="38" t="s">
        <v>75</v>
      </c>
      <c r="M574" s="34" t="b">
        <f t="shared" si="16"/>
        <v>0</v>
      </c>
      <c r="N574" s="51" t="s">
        <v>2253</v>
      </c>
      <c r="O574" s="39" t="s">
        <v>18</v>
      </c>
      <c r="P574" s="36" t="str">
        <f t="shared" si="17"/>
        <v>Unknown</v>
      </c>
      <c r="Q574" s="37" t="s">
        <v>19</v>
      </c>
      <c r="R574" s="16" t="s">
        <v>27</v>
      </c>
      <c r="S574" s="33" t="s">
        <v>2253</v>
      </c>
      <c r="T574" s="16"/>
      <c r="V574" s="25" t="s">
        <v>76</v>
      </c>
      <c r="W574" s="16"/>
      <c r="X574" s="25" t="s">
        <v>83</v>
      </c>
      <c r="Y574" s="16"/>
      <c r="Z574" s="16"/>
    </row>
    <row r="575" spans="1:26" s="7" customFormat="1" x14ac:dyDescent="0.25">
      <c r="A575" s="32" t="s">
        <v>1324</v>
      </c>
      <c r="B575" s="16" t="s">
        <v>1325</v>
      </c>
      <c r="C575" s="16">
        <v>38569</v>
      </c>
      <c r="D575" s="16">
        <v>138155</v>
      </c>
      <c r="E575" s="33" t="s">
        <v>18</v>
      </c>
      <c r="F575" s="16"/>
      <c r="G575" s="16" t="s">
        <v>71</v>
      </c>
      <c r="H575" s="16" t="s">
        <v>81</v>
      </c>
      <c r="I575" s="34" t="s">
        <v>18</v>
      </c>
      <c r="J575" s="38" t="s">
        <v>18</v>
      </c>
      <c r="K575" s="38" t="s">
        <v>75</v>
      </c>
      <c r="L575" s="38" t="s">
        <v>75</v>
      </c>
      <c r="M575" s="34" t="b">
        <f t="shared" si="16"/>
        <v>0</v>
      </c>
      <c r="N575" s="51" t="s">
        <v>2253</v>
      </c>
      <c r="O575" s="39" t="s">
        <v>18</v>
      </c>
      <c r="P575" s="36" t="str">
        <f t="shared" si="17"/>
        <v>Unknown</v>
      </c>
      <c r="Q575" s="37" t="s">
        <v>19</v>
      </c>
      <c r="R575" s="16" t="s">
        <v>27</v>
      </c>
      <c r="S575" s="33" t="s">
        <v>2253</v>
      </c>
      <c r="T575" s="16"/>
      <c r="V575" s="25" t="s">
        <v>76</v>
      </c>
      <c r="W575" s="16"/>
      <c r="X575" s="25" t="s">
        <v>83</v>
      </c>
      <c r="Y575" s="16"/>
      <c r="Z575" s="16"/>
    </row>
    <row r="576" spans="1:26" s="7" customFormat="1" x14ac:dyDescent="0.25">
      <c r="A576" s="32" t="s">
        <v>1326</v>
      </c>
      <c r="B576" s="16" t="s">
        <v>1327</v>
      </c>
      <c r="C576" s="16">
        <v>29056</v>
      </c>
      <c r="D576" s="16">
        <v>128413</v>
      </c>
      <c r="E576" s="33" t="s">
        <v>18</v>
      </c>
      <c r="F576" s="16"/>
      <c r="G576" s="16" t="s">
        <v>71</v>
      </c>
      <c r="H576" s="16" t="s">
        <v>86</v>
      </c>
      <c r="I576" s="34" t="s">
        <v>18</v>
      </c>
      <c r="J576" s="38" t="s">
        <v>18</v>
      </c>
      <c r="K576" s="38" t="s">
        <v>1328</v>
      </c>
      <c r="L576" s="38" t="s">
        <v>1328</v>
      </c>
      <c r="M576" s="34" t="b">
        <f t="shared" si="16"/>
        <v>0</v>
      </c>
      <c r="N576" s="51" t="s">
        <v>2253</v>
      </c>
      <c r="O576" s="35">
        <v>19</v>
      </c>
      <c r="P576" s="36" t="str">
        <f t="shared" si="17"/>
        <v>Moderate</v>
      </c>
      <c r="Q576" s="37" t="s">
        <v>83</v>
      </c>
      <c r="R576" s="16" t="s">
        <v>33</v>
      </c>
      <c r="S576" s="33" t="s">
        <v>2253</v>
      </c>
      <c r="T576" s="34"/>
      <c r="V576" s="25" t="s">
        <v>76</v>
      </c>
      <c r="W576" s="16"/>
      <c r="X576" s="25" t="s">
        <v>83</v>
      </c>
      <c r="Y576" s="16"/>
      <c r="Z576" s="34"/>
    </row>
    <row r="577" spans="1:26" s="7" customFormat="1" x14ac:dyDescent="0.25">
      <c r="A577" s="32" t="s">
        <v>1329</v>
      </c>
      <c r="B577" s="16" t="s">
        <v>1330</v>
      </c>
      <c r="C577" s="16">
        <v>29057</v>
      </c>
      <c r="D577" s="16">
        <v>128414</v>
      </c>
      <c r="E577" s="33" t="s">
        <v>18</v>
      </c>
      <c r="F577" s="16"/>
      <c r="G577" s="16" t="s">
        <v>71</v>
      </c>
      <c r="H577" s="16" t="s">
        <v>72</v>
      </c>
      <c r="I577" s="34" t="s">
        <v>73</v>
      </c>
      <c r="J577" s="34" t="s">
        <v>74</v>
      </c>
      <c r="K577" s="34" t="s">
        <v>75</v>
      </c>
      <c r="L577" s="34" t="s">
        <v>75</v>
      </c>
      <c r="M577" s="34" t="b">
        <f t="shared" si="16"/>
        <v>0</v>
      </c>
      <c r="N577" s="51" t="s">
        <v>2253</v>
      </c>
      <c r="O577" s="35">
        <v>19</v>
      </c>
      <c r="P577" s="36" t="str">
        <f t="shared" si="17"/>
        <v>Moderate</v>
      </c>
      <c r="Q577" s="37" t="s">
        <v>19</v>
      </c>
      <c r="R577" s="16" t="s">
        <v>89</v>
      </c>
      <c r="S577" s="33" t="s">
        <v>2253</v>
      </c>
      <c r="T577" s="16"/>
      <c r="V577" s="13" t="s">
        <v>186</v>
      </c>
      <c r="W577" s="25" t="s">
        <v>77</v>
      </c>
      <c r="X577" s="25" t="s">
        <v>83</v>
      </c>
      <c r="Y577" s="16"/>
      <c r="Z577" s="16"/>
    </row>
    <row r="578" spans="1:26" s="7" customFormat="1" x14ac:dyDescent="0.25">
      <c r="A578" s="32" t="s">
        <v>1331</v>
      </c>
      <c r="B578" s="16" t="s">
        <v>1332</v>
      </c>
      <c r="C578" s="16">
        <v>26221</v>
      </c>
      <c r="D578" s="16">
        <v>127259</v>
      </c>
      <c r="E578" s="33" t="s">
        <v>18</v>
      </c>
      <c r="F578" s="16"/>
      <c r="G578" s="16" t="s">
        <v>71</v>
      </c>
      <c r="H578" s="16" t="s">
        <v>86</v>
      </c>
      <c r="I578" s="34" t="s">
        <v>18</v>
      </c>
      <c r="J578" s="38" t="s">
        <v>18</v>
      </c>
      <c r="K578" s="38" t="s">
        <v>124</v>
      </c>
      <c r="L578" s="38" t="s">
        <v>124</v>
      </c>
      <c r="M578" s="34" t="b">
        <f t="shared" si="16"/>
        <v>0</v>
      </c>
      <c r="N578" s="52" t="s">
        <v>2255</v>
      </c>
      <c r="O578" s="39" t="s">
        <v>18</v>
      </c>
      <c r="P578" s="36" t="str">
        <f t="shared" si="17"/>
        <v>Unknown</v>
      </c>
      <c r="Q578" s="37" t="s">
        <v>19</v>
      </c>
      <c r="R578" s="16" t="s">
        <v>27</v>
      </c>
      <c r="S578" s="16" t="s">
        <v>2401</v>
      </c>
      <c r="T578" s="16" t="s">
        <v>2268</v>
      </c>
      <c r="U578" s="7" t="s">
        <v>2402</v>
      </c>
      <c r="V578" s="25" t="s">
        <v>76</v>
      </c>
      <c r="W578" s="16"/>
      <c r="X578" s="25" t="s">
        <v>83</v>
      </c>
      <c r="Y578" s="16"/>
      <c r="Z578" s="16"/>
    </row>
    <row r="579" spans="1:26" s="7" customFormat="1" x14ac:dyDescent="0.25">
      <c r="A579" s="32" t="s">
        <v>1333</v>
      </c>
      <c r="B579" s="16" t="s">
        <v>1334</v>
      </c>
      <c r="C579" s="16">
        <v>26223</v>
      </c>
      <c r="D579" s="16">
        <v>127261</v>
      </c>
      <c r="E579" s="33" t="s">
        <v>18</v>
      </c>
      <c r="F579" s="16"/>
      <c r="G579" s="16" t="s">
        <v>71</v>
      </c>
      <c r="H579" s="16" t="s">
        <v>86</v>
      </c>
      <c r="I579" s="34" t="s">
        <v>18</v>
      </c>
      <c r="J579" s="38" t="s">
        <v>18</v>
      </c>
      <c r="K579" s="38" t="s">
        <v>185</v>
      </c>
      <c r="L579" s="38" t="s">
        <v>185</v>
      </c>
      <c r="M579" s="34" t="b">
        <f t="shared" ref="M579:M629" si="18">NOT(L579=K579)</f>
        <v>0</v>
      </c>
      <c r="N579" s="52" t="s">
        <v>2254</v>
      </c>
      <c r="O579" s="39" t="s">
        <v>18</v>
      </c>
      <c r="P579" s="36" t="str">
        <f t="shared" si="17"/>
        <v>Unknown</v>
      </c>
      <c r="Q579" s="37" t="s">
        <v>19</v>
      </c>
      <c r="R579" s="16" t="s">
        <v>27</v>
      </c>
      <c r="S579" s="16" t="s">
        <v>2403</v>
      </c>
      <c r="T579" s="16" t="s">
        <v>2268</v>
      </c>
      <c r="U579" s="7" t="s">
        <v>2404</v>
      </c>
      <c r="V579" s="25" t="s">
        <v>76</v>
      </c>
      <c r="W579" s="16"/>
      <c r="X579" s="25" t="s">
        <v>83</v>
      </c>
      <c r="Y579" s="16"/>
      <c r="Z579" s="16"/>
    </row>
    <row r="580" spans="1:26" s="7" customFormat="1" x14ac:dyDescent="0.25">
      <c r="A580" s="32" t="s">
        <v>1335</v>
      </c>
      <c r="B580" s="16" t="s">
        <v>1336</v>
      </c>
      <c r="C580" s="16">
        <v>26231</v>
      </c>
      <c r="D580" s="16">
        <v>127270</v>
      </c>
      <c r="E580" s="33" t="s">
        <v>18</v>
      </c>
      <c r="F580" s="16"/>
      <c r="G580" s="16" t="s">
        <v>71</v>
      </c>
      <c r="H580" s="16" t="s">
        <v>86</v>
      </c>
      <c r="I580" s="34" t="s">
        <v>18</v>
      </c>
      <c r="J580" s="38" t="s">
        <v>18</v>
      </c>
      <c r="K580" s="38" t="s">
        <v>75</v>
      </c>
      <c r="L580" s="38" t="s">
        <v>75</v>
      </c>
      <c r="M580" s="34" t="b">
        <f t="shared" si="18"/>
        <v>0</v>
      </c>
      <c r="N580" s="51" t="s">
        <v>2253</v>
      </c>
      <c r="O580" s="39" t="s">
        <v>18</v>
      </c>
      <c r="P580" s="36" t="str">
        <f t="shared" si="17"/>
        <v>Unknown</v>
      </c>
      <c r="Q580" s="37" t="s">
        <v>19</v>
      </c>
      <c r="R580" s="16" t="s">
        <v>27</v>
      </c>
      <c r="S580" s="33" t="s">
        <v>2253</v>
      </c>
      <c r="T580" s="16"/>
      <c r="V580" s="25" t="s">
        <v>76</v>
      </c>
      <c r="W580" s="16"/>
      <c r="X580" s="25" t="s">
        <v>83</v>
      </c>
      <c r="Y580" s="16"/>
      <c r="Z580" s="16"/>
    </row>
    <row r="581" spans="1:26" s="7" customFormat="1" x14ac:dyDescent="0.25">
      <c r="A581" s="32" t="s">
        <v>1337</v>
      </c>
      <c r="B581" s="16" t="s">
        <v>1338</v>
      </c>
      <c r="C581" s="16">
        <v>26205</v>
      </c>
      <c r="D581" s="16">
        <v>126575</v>
      </c>
      <c r="E581" s="33" t="s">
        <v>18</v>
      </c>
      <c r="F581" s="16"/>
      <c r="G581" s="16" t="s">
        <v>71</v>
      </c>
      <c r="H581" s="16" t="s">
        <v>86</v>
      </c>
      <c r="I581" s="34" t="s">
        <v>18</v>
      </c>
      <c r="J581" s="38" t="s">
        <v>18</v>
      </c>
      <c r="K581" s="38" t="s">
        <v>75</v>
      </c>
      <c r="L581" s="38" t="s">
        <v>75</v>
      </c>
      <c r="M581" s="34" t="b">
        <f t="shared" si="18"/>
        <v>0</v>
      </c>
      <c r="N581" s="51" t="s">
        <v>2253</v>
      </c>
      <c r="O581" s="39" t="s">
        <v>18</v>
      </c>
      <c r="P581" s="36" t="str">
        <f t="shared" si="17"/>
        <v>Unknown</v>
      </c>
      <c r="Q581" s="37" t="s">
        <v>19</v>
      </c>
      <c r="R581" s="16" t="s">
        <v>27</v>
      </c>
      <c r="S581" s="33" t="s">
        <v>2253</v>
      </c>
      <c r="T581" s="16"/>
      <c r="V581" s="25" t="s">
        <v>76</v>
      </c>
      <c r="W581" s="16"/>
      <c r="X581" s="25" t="s">
        <v>83</v>
      </c>
      <c r="Y581" s="16"/>
      <c r="Z581" s="16"/>
    </row>
    <row r="582" spans="1:26" s="7" customFormat="1" x14ac:dyDescent="0.25">
      <c r="A582" s="32" t="s">
        <v>1339</v>
      </c>
      <c r="B582" s="16" t="s">
        <v>1340</v>
      </c>
      <c r="C582" s="16">
        <v>26251</v>
      </c>
      <c r="D582" s="16">
        <v>127292</v>
      </c>
      <c r="E582" s="33" t="s">
        <v>18</v>
      </c>
      <c r="F582" s="16"/>
      <c r="G582" s="16" t="s">
        <v>71</v>
      </c>
      <c r="H582" s="16" t="s">
        <v>81</v>
      </c>
      <c r="I582" s="34" t="s">
        <v>18</v>
      </c>
      <c r="J582" s="38" t="s">
        <v>18</v>
      </c>
      <c r="K582" s="38" t="s">
        <v>113</v>
      </c>
      <c r="L582" s="38" t="s">
        <v>113</v>
      </c>
      <c r="M582" s="34" t="b">
        <f t="shared" si="18"/>
        <v>0</v>
      </c>
      <c r="N582" s="51" t="s">
        <v>2253</v>
      </c>
      <c r="O582" s="39" t="s">
        <v>18</v>
      </c>
      <c r="P582" s="36" t="str">
        <f t="shared" si="17"/>
        <v>Unknown</v>
      </c>
      <c r="Q582" s="37" t="s">
        <v>19</v>
      </c>
      <c r="R582" s="16" t="s">
        <v>27</v>
      </c>
      <c r="S582" s="33" t="s">
        <v>2253</v>
      </c>
      <c r="T582" s="16"/>
      <c r="V582" s="25" t="s">
        <v>76</v>
      </c>
      <c r="W582" s="16"/>
      <c r="X582" s="25" t="s">
        <v>83</v>
      </c>
      <c r="Y582" s="16"/>
      <c r="Z582" s="16"/>
    </row>
    <row r="583" spans="1:26" s="7" customFormat="1" x14ac:dyDescent="0.25">
      <c r="A583" s="32" t="s">
        <v>1341</v>
      </c>
      <c r="B583" s="16" t="s">
        <v>1342</v>
      </c>
      <c r="C583" s="16">
        <v>26261</v>
      </c>
      <c r="D583" s="16">
        <v>127303</v>
      </c>
      <c r="E583" s="33" t="s">
        <v>18</v>
      </c>
      <c r="F583" s="16"/>
      <c r="G583" s="16" t="s">
        <v>71</v>
      </c>
      <c r="H583" s="16" t="s">
        <v>86</v>
      </c>
      <c r="I583" s="34" t="s">
        <v>18</v>
      </c>
      <c r="J583" s="38" t="s">
        <v>18</v>
      </c>
      <c r="K583" s="38" t="s">
        <v>113</v>
      </c>
      <c r="L583" s="38" t="s">
        <v>113</v>
      </c>
      <c r="M583" s="34" t="b">
        <f t="shared" si="18"/>
        <v>0</v>
      </c>
      <c r="N583" s="52" t="s">
        <v>2255</v>
      </c>
      <c r="O583" s="39" t="s">
        <v>18</v>
      </c>
      <c r="P583" s="36" t="str">
        <f t="shared" si="17"/>
        <v>Unknown</v>
      </c>
      <c r="Q583" s="37" t="s">
        <v>19</v>
      </c>
      <c r="R583" s="16" t="s">
        <v>27</v>
      </c>
      <c r="S583" s="16" t="s">
        <v>2405</v>
      </c>
      <c r="T583" s="16" t="s">
        <v>2268</v>
      </c>
      <c r="U583" s="7" t="s">
        <v>2406</v>
      </c>
      <c r="V583" s="25" t="s">
        <v>76</v>
      </c>
      <c r="W583" s="16"/>
      <c r="X583" s="25" t="s">
        <v>83</v>
      </c>
      <c r="Y583" s="16"/>
      <c r="Z583" s="16"/>
    </row>
    <row r="584" spans="1:26" s="7" customFormat="1" x14ac:dyDescent="0.25">
      <c r="A584" s="32" t="s">
        <v>1343</v>
      </c>
      <c r="B584" s="16" t="s">
        <v>1344</v>
      </c>
      <c r="C584" s="16">
        <v>26262</v>
      </c>
      <c r="D584" s="16">
        <v>127304</v>
      </c>
      <c r="E584" s="33" t="s">
        <v>18</v>
      </c>
      <c r="F584" s="16"/>
      <c r="G584" s="16" t="s">
        <v>71</v>
      </c>
      <c r="H584" s="16" t="s">
        <v>86</v>
      </c>
      <c r="I584" s="34" t="s">
        <v>18</v>
      </c>
      <c r="J584" s="38" t="s">
        <v>18</v>
      </c>
      <c r="K584" s="38" t="s">
        <v>75</v>
      </c>
      <c r="L584" s="38" t="s">
        <v>75</v>
      </c>
      <c r="M584" s="34" t="b">
        <f t="shared" si="18"/>
        <v>0</v>
      </c>
      <c r="N584" s="51" t="s">
        <v>2253</v>
      </c>
      <c r="O584" s="39" t="s">
        <v>18</v>
      </c>
      <c r="P584" s="36" t="str">
        <f t="shared" ref="P584:P629" si="19">IF(O584="NA","Unknown",IF(O584=0,"No habitat",IF(O584&lt;=10,"Low",IF(O584&lt;=30,"Moderate",IF(O584&gt;30,"High","Error")))))</f>
        <v>Unknown</v>
      </c>
      <c r="Q584" s="37" t="s">
        <v>19</v>
      </c>
      <c r="R584" s="16" t="s">
        <v>177</v>
      </c>
      <c r="S584" s="33" t="s">
        <v>2253</v>
      </c>
      <c r="T584" s="16"/>
      <c r="V584" s="25" t="s">
        <v>76</v>
      </c>
      <c r="W584" s="16"/>
      <c r="X584" s="25" t="s">
        <v>83</v>
      </c>
      <c r="Y584" s="16"/>
      <c r="Z584" s="16"/>
    </row>
    <row r="585" spans="1:26" s="7" customFormat="1" x14ac:dyDescent="0.25">
      <c r="A585" s="32" t="s">
        <v>1345</v>
      </c>
      <c r="B585" s="16" t="s">
        <v>1346</v>
      </c>
      <c r="C585" s="16">
        <v>26313</v>
      </c>
      <c r="D585" s="16">
        <v>127361</v>
      </c>
      <c r="E585" s="33" t="s">
        <v>18</v>
      </c>
      <c r="F585" s="16"/>
      <c r="G585" s="16" t="s">
        <v>71</v>
      </c>
      <c r="H585" s="16" t="s">
        <v>86</v>
      </c>
      <c r="I585" s="34" t="s">
        <v>18</v>
      </c>
      <c r="J585" s="38" t="s">
        <v>18</v>
      </c>
      <c r="K585" s="38" t="s">
        <v>185</v>
      </c>
      <c r="L585" s="38" t="s">
        <v>185</v>
      </c>
      <c r="M585" s="34" t="b">
        <f t="shared" si="18"/>
        <v>0</v>
      </c>
      <c r="N585" s="52" t="s">
        <v>2254</v>
      </c>
      <c r="O585" s="39" t="s">
        <v>18</v>
      </c>
      <c r="P585" s="36" t="str">
        <f t="shared" si="19"/>
        <v>Unknown</v>
      </c>
      <c r="Q585" s="37" t="s">
        <v>19</v>
      </c>
      <c r="R585" s="16" t="s">
        <v>27</v>
      </c>
      <c r="S585" s="16" t="s">
        <v>2407</v>
      </c>
      <c r="T585" s="16" t="s">
        <v>2268</v>
      </c>
      <c r="U585" s="7" t="s">
        <v>2408</v>
      </c>
      <c r="V585" s="25" t="s">
        <v>76</v>
      </c>
      <c r="W585" s="16"/>
      <c r="X585" s="25" t="s">
        <v>83</v>
      </c>
      <c r="Y585" s="16"/>
      <c r="Z585" s="16"/>
    </row>
    <row r="586" spans="1:26" s="7" customFormat="1" x14ac:dyDescent="0.25">
      <c r="A586" s="32" t="s">
        <v>1347</v>
      </c>
      <c r="B586" s="16" t="s">
        <v>1348</v>
      </c>
      <c r="C586" s="16">
        <v>26206</v>
      </c>
      <c r="D586" s="16">
        <v>126576</v>
      </c>
      <c r="E586" s="33" t="s">
        <v>18</v>
      </c>
      <c r="F586" s="16"/>
      <c r="G586" s="16" t="s">
        <v>71</v>
      </c>
      <c r="H586" s="16" t="s">
        <v>86</v>
      </c>
      <c r="I586" s="34" t="s">
        <v>18</v>
      </c>
      <c r="J586" s="38" t="s">
        <v>18</v>
      </c>
      <c r="K586" s="38" t="s">
        <v>113</v>
      </c>
      <c r="L586" s="38" t="s">
        <v>113</v>
      </c>
      <c r="M586" s="34" t="b">
        <f t="shared" si="18"/>
        <v>0</v>
      </c>
      <c r="N586" s="52" t="s">
        <v>2255</v>
      </c>
      <c r="O586" s="39" t="s">
        <v>18</v>
      </c>
      <c r="P586" s="36" t="str">
        <f t="shared" si="19"/>
        <v>Unknown</v>
      </c>
      <c r="Q586" s="37" t="s">
        <v>19</v>
      </c>
      <c r="R586" s="16" t="s">
        <v>177</v>
      </c>
      <c r="S586" s="16" t="s">
        <v>2410</v>
      </c>
      <c r="T586" s="16" t="s">
        <v>2268</v>
      </c>
      <c r="U586" s="7" t="s">
        <v>2409</v>
      </c>
      <c r="V586" s="25" t="s">
        <v>76</v>
      </c>
      <c r="W586" s="16"/>
      <c r="X586" s="25" t="s">
        <v>83</v>
      </c>
      <c r="Y586" s="16"/>
      <c r="Z586" s="16"/>
    </row>
    <row r="587" spans="1:26" s="7" customFormat="1" x14ac:dyDescent="0.25">
      <c r="A587" s="32" t="s">
        <v>1349</v>
      </c>
      <c r="B587" s="16" t="s">
        <v>1350</v>
      </c>
      <c r="C587" s="16">
        <v>522916</v>
      </c>
      <c r="D587" s="16">
        <v>204121</v>
      </c>
      <c r="E587" s="33" t="s">
        <v>18</v>
      </c>
      <c r="F587" s="16"/>
      <c r="G587" s="16" t="s">
        <v>71</v>
      </c>
      <c r="H587" s="16" t="s">
        <v>72</v>
      </c>
      <c r="I587" s="34" t="s">
        <v>106</v>
      </c>
      <c r="J587" s="38" t="s">
        <v>18</v>
      </c>
      <c r="K587" s="38" t="s">
        <v>75</v>
      </c>
      <c r="L587" s="38" t="s">
        <v>75</v>
      </c>
      <c r="M587" s="34" t="b">
        <f t="shared" si="18"/>
        <v>0</v>
      </c>
      <c r="N587" s="51" t="s">
        <v>2253</v>
      </c>
      <c r="O587" s="39" t="s">
        <v>18</v>
      </c>
      <c r="P587" s="36" t="str">
        <f t="shared" si="19"/>
        <v>Unknown</v>
      </c>
      <c r="Q587" s="37" t="s">
        <v>19</v>
      </c>
      <c r="R587" s="16" t="s">
        <v>27</v>
      </c>
      <c r="S587" s="33" t="s">
        <v>2253</v>
      </c>
      <c r="T587" s="16"/>
      <c r="V587" s="25" t="s">
        <v>76</v>
      </c>
      <c r="W587" s="25" t="s">
        <v>77</v>
      </c>
      <c r="X587" s="25" t="s">
        <v>83</v>
      </c>
      <c r="Y587" s="42" t="s">
        <v>1351</v>
      </c>
      <c r="Z587" s="16"/>
    </row>
    <row r="588" spans="1:26" s="7" customFormat="1" x14ac:dyDescent="0.25">
      <c r="A588" s="32" t="s">
        <v>1352</v>
      </c>
      <c r="B588" s="16" t="s">
        <v>1353</v>
      </c>
      <c r="C588" s="16">
        <v>42237</v>
      </c>
      <c r="D588" s="16">
        <v>146727</v>
      </c>
      <c r="E588" s="33" t="s">
        <v>18</v>
      </c>
      <c r="F588" s="16"/>
      <c r="G588" s="16" t="s">
        <v>71</v>
      </c>
      <c r="H588" s="16" t="s">
        <v>86</v>
      </c>
      <c r="I588" s="34" t="s">
        <v>18</v>
      </c>
      <c r="J588" s="38" t="s">
        <v>18</v>
      </c>
      <c r="K588" s="38" t="s">
        <v>75</v>
      </c>
      <c r="L588" s="38" t="s">
        <v>75</v>
      </c>
      <c r="M588" s="34" t="b">
        <f t="shared" si="18"/>
        <v>0</v>
      </c>
      <c r="N588" s="51" t="s">
        <v>2253</v>
      </c>
      <c r="O588" s="39" t="s">
        <v>18</v>
      </c>
      <c r="P588" s="36" t="str">
        <f t="shared" si="19"/>
        <v>Unknown</v>
      </c>
      <c r="Q588" s="37" t="s">
        <v>19</v>
      </c>
      <c r="R588" s="16" t="s">
        <v>27</v>
      </c>
      <c r="S588" s="33" t="s">
        <v>2253</v>
      </c>
      <c r="T588" s="16"/>
      <c r="V588" s="25" t="s">
        <v>76</v>
      </c>
      <c r="W588" s="16"/>
      <c r="X588" s="25" t="s">
        <v>83</v>
      </c>
      <c r="Y588" s="16"/>
      <c r="Z588" s="16"/>
    </row>
    <row r="589" spans="1:26" s="7" customFormat="1" x14ac:dyDescent="0.25">
      <c r="A589" s="32" t="s">
        <v>1354</v>
      </c>
      <c r="B589" s="16" t="s">
        <v>1355</v>
      </c>
      <c r="C589" s="16">
        <v>505615</v>
      </c>
      <c r="D589" s="16">
        <v>163528</v>
      </c>
      <c r="E589" s="33" t="s">
        <v>18</v>
      </c>
      <c r="F589" s="16"/>
      <c r="G589" s="16" t="s">
        <v>71</v>
      </c>
      <c r="H589" s="16" t="s">
        <v>86</v>
      </c>
      <c r="I589" s="34" t="s">
        <v>18</v>
      </c>
      <c r="J589" s="38" t="s">
        <v>18</v>
      </c>
      <c r="K589" s="38" t="s">
        <v>82</v>
      </c>
      <c r="L589" s="38" t="s">
        <v>82</v>
      </c>
      <c r="M589" s="34" t="b">
        <f t="shared" si="18"/>
        <v>0</v>
      </c>
      <c r="N589" s="51" t="s">
        <v>2253</v>
      </c>
      <c r="O589" s="39" t="s">
        <v>18</v>
      </c>
      <c r="P589" s="36" t="str">
        <f t="shared" si="19"/>
        <v>Unknown</v>
      </c>
      <c r="Q589" s="37" t="s">
        <v>19</v>
      </c>
      <c r="R589" s="16" t="s">
        <v>27</v>
      </c>
      <c r="S589" s="33" t="s">
        <v>2253</v>
      </c>
      <c r="T589" s="16"/>
      <c r="V589" s="25" t="s">
        <v>76</v>
      </c>
      <c r="W589" s="16"/>
      <c r="X589" s="25" t="s">
        <v>83</v>
      </c>
      <c r="Y589" s="16"/>
      <c r="Z589" s="16"/>
    </row>
    <row r="590" spans="1:26" s="7" customFormat="1" x14ac:dyDescent="0.25">
      <c r="A590" s="32" t="s">
        <v>1356</v>
      </c>
      <c r="B590" s="16" t="s">
        <v>1357</v>
      </c>
      <c r="C590" s="16">
        <v>43105</v>
      </c>
      <c r="D590" s="16">
        <v>142826</v>
      </c>
      <c r="E590" s="33" t="s">
        <v>18</v>
      </c>
      <c r="F590" s="16"/>
      <c r="G590" s="16" t="s">
        <v>71</v>
      </c>
      <c r="H590" s="16" t="s">
        <v>81</v>
      </c>
      <c r="I590" s="34" t="s">
        <v>18</v>
      </c>
      <c r="J590" s="38" t="s">
        <v>18</v>
      </c>
      <c r="K590" s="38" t="s">
        <v>82</v>
      </c>
      <c r="L590" s="38" t="s">
        <v>82</v>
      </c>
      <c r="M590" s="34" t="b">
        <f t="shared" si="18"/>
        <v>0</v>
      </c>
      <c r="N590" s="51" t="s">
        <v>2253</v>
      </c>
      <c r="O590" s="39" t="s">
        <v>18</v>
      </c>
      <c r="P590" s="36" t="str">
        <f t="shared" si="19"/>
        <v>Unknown</v>
      </c>
      <c r="Q590" s="37" t="s">
        <v>19</v>
      </c>
      <c r="R590" s="16" t="s">
        <v>27</v>
      </c>
      <c r="S590" s="33" t="s">
        <v>2253</v>
      </c>
      <c r="T590" s="16"/>
      <c r="V590" s="25" t="s">
        <v>76</v>
      </c>
      <c r="W590" s="16"/>
      <c r="X590" s="25" t="s">
        <v>83</v>
      </c>
      <c r="Y590" s="16"/>
      <c r="Z590" s="16"/>
    </row>
    <row r="591" spans="1:26" s="7" customFormat="1" x14ac:dyDescent="0.25">
      <c r="A591" s="32" t="s">
        <v>1358</v>
      </c>
      <c r="B591" s="16" t="s">
        <v>1359</v>
      </c>
      <c r="C591" s="16">
        <v>38583</v>
      </c>
      <c r="D591" s="16">
        <v>138171</v>
      </c>
      <c r="E591" s="33" t="s">
        <v>18</v>
      </c>
      <c r="F591" s="16"/>
      <c r="G591" s="16" t="s">
        <v>71</v>
      </c>
      <c r="H591" s="16" t="s">
        <v>72</v>
      </c>
      <c r="I591" s="34" t="s">
        <v>73</v>
      </c>
      <c r="J591" s="38" t="s">
        <v>18</v>
      </c>
      <c r="K591" s="38" t="s">
        <v>75</v>
      </c>
      <c r="L591" s="38" t="s">
        <v>75</v>
      </c>
      <c r="M591" s="34" t="b">
        <f t="shared" si="18"/>
        <v>0</v>
      </c>
      <c r="N591" s="51" t="s">
        <v>2253</v>
      </c>
      <c r="O591" s="39" t="s">
        <v>18</v>
      </c>
      <c r="P591" s="36" t="str">
        <f t="shared" si="19"/>
        <v>Unknown</v>
      </c>
      <c r="Q591" s="37" t="s">
        <v>19</v>
      </c>
      <c r="R591" s="16" t="s">
        <v>27</v>
      </c>
      <c r="S591" s="33" t="s">
        <v>2253</v>
      </c>
      <c r="T591" s="16"/>
      <c r="V591" s="25" t="s">
        <v>76</v>
      </c>
      <c r="W591" s="16"/>
      <c r="X591" s="25" t="s">
        <v>83</v>
      </c>
      <c r="Y591" s="16"/>
      <c r="Z591" s="16"/>
    </row>
    <row r="592" spans="1:26" s="7" customFormat="1" x14ac:dyDescent="0.25">
      <c r="A592" s="32" t="s">
        <v>1360</v>
      </c>
      <c r="B592" s="16" t="s">
        <v>1361</v>
      </c>
      <c r="C592" s="16">
        <v>42325</v>
      </c>
      <c r="D592" s="16">
        <v>147659</v>
      </c>
      <c r="E592" s="33" t="s">
        <v>18</v>
      </c>
      <c r="F592" s="16"/>
      <c r="G592" s="16" t="s">
        <v>71</v>
      </c>
      <c r="H592" s="16" t="s">
        <v>86</v>
      </c>
      <c r="I592" s="34" t="s">
        <v>18</v>
      </c>
      <c r="J592" s="38" t="s">
        <v>18</v>
      </c>
      <c r="K592" s="38" t="s">
        <v>82</v>
      </c>
      <c r="L592" s="38" t="s">
        <v>82</v>
      </c>
      <c r="M592" s="34" t="b">
        <f t="shared" si="18"/>
        <v>0</v>
      </c>
      <c r="N592" s="51" t="s">
        <v>2253</v>
      </c>
      <c r="O592" s="39" t="s">
        <v>18</v>
      </c>
      <c r="P592" s="36" t="str">
        <f t="shared" si="19"/>
        <v>Unknown</v>
      </c>
      <c r="Q592" s="37" t="s">
        <v>19</v>
      </c>
      <c r="R592" s="16" t="s">
        <v>27</v>
      </c>
      <c r="S592" s="33" t="s">
        <v>2253</v>
      </c>
      <c r="T592" s="16"/>
      <c r="V592" s="25" t="s">
        <v>76</v>
      </c>
      <c r="W592" s="16"/>
      <c r="X592" s="25" t="s">
        <v>83</v>
      </c>
      <c r="Y592" s="16"/>
      <c r="Z592" s="16"/>
    </row>
    <row r="593" spans="1:26" s="7" customFormat="1" x14ac:dyDescent="0.25">
      <c r="A593" s="32" t="s">
        <v>1362</v>
      </c>
      <c r="B593" s="16" t="s">
        <v>1363</v>
      </c>
      <c r="C593" s="16">
        <v>27013</v>
      </c>
      <c r="D593" s="16">
        <v>125143</v>
      </c>
      <c r="E593" s="33" t="s">
        <v>18</v>
      </c>
      <c r="F593" s="16"/>
      <c r="G593" s="16" t="s">
        <v>71</v>
      </c>
      <c r="H593" s="16" t="s">
        <v>72</v>
      </c>
      <c r="I593" s="34" t="s">
        <v>73</v>
      </c>
      <c r="J593" s="38" t="s">
        <v>18</v>
      </c>
      <c r="K593" s="38" t="s">
        <v>75</v>
      </c>
      <c r="L593" s="38" t="s">
        <v>75</v>
      </c>
      <c r="M593" s="34" t="b">
        <f t="shared" si="18"/>
        <v>0</v>
      </c>
      <c r="N593" s="51" t="s">
        <v>2253</v>
      </c>
      <c r="O593" s="35">
        <v>0</v>
      </c>
      <c r="P593" s="36" t="str">
        <f t="shared" si="19"/>
        <v>No habitat</v>
      </c>
      <c r="Q593" s="37" t="s">
        <v>19</v>
      </c>
      <c r="R593" s="16" t="s">
        <v>27</v>
      </c>
      <c r="S593" s="33" t="s">
        <v>2253</v>
      </c>
      <c r="T593" s="16"/>
      <c r="V593" s="25" t="s">
        <v>76</v>
      </c>
      <c r="W593" s="16"/>
      <c r="X593" s="25" t="s">
        <v>83</v>
      </c>
      <c r="Y593" s="16"/>
      <c r="Z593" s="16"/>
    </row>
    <row r="594" spans="1:26" s="7" customFormat="1" x14ac:dyDescent="0.25">
      <c r="A594" s="32" t="s">
        <v>1364</v>
      </c>
      <c r="B594" s="16" t="s">
        <v>1365</v>
      </c>
      <c r="C594" s="16">
        <v>19055</v>
      </c>
      <c r="D594" s="16">
        <v>103751</v>
      </c>
      <c r="E594" s="33" t="s">
        <v>18</v>
      </c>
      <c r="F594" s="16"/>
      <c r="G594" s="16" t="s">
        <v>71</v>
      </c>
      <c r="H594" s="16" t="s">
        <v>81</v>
      </c>
      <c r="I594" s="34" t="s">
        <v>18</v>
      </c>
      <c r="J594" s="38" t="s">
        <v>18</v>
      </c>
      <c r="K594" s="38" t="s">
        <v>82</v>
      </c>
      <c r="L594" s="38" t="s">
        <v>82</v>
      </c>
      <c r="M594" s="34" t="b">
        <f t="shared" si="18"/>
        <v>0</v>
      </c>
      <c r="N594" s="51" t="s">
        <v>2253</v>
      </c>
      <c r="O594" s="39" t="s">
        <v>18</v>
      </c>
      <c r="P594" s="36" t="str">
        <f t="shared" si="19"/>
        <v>Unknown</v>
      </c>
      <c r="Q594" s="37" t="s">
        <v>19</v>
      </c>
      <c r="R594" s="16" t="s">
        <v>27</v>
      </c>
      <c r="S594" s="33" t="s">
        <v>2253</v>
      </c>
      <c r="T594" s="16"/>
      <c r="V594" s="25" t="s">
        <v>76</v>
      </c>
      <c r="W594" s="16"/>
      <c r="X594" s="25" t="s">
        <v>83</v>
      </c>
      <c r="Y594" s="16"/>
      <c r="Z594" s="16"/>
    </row>
    <row r="595" spans="1:26" s="7" customFormat="1" x14ac:dyDescent="0.25">
      <c r="A595" s="32" t="s">
        <v>1366</v>
      </c>
      <c r="B595" s="16" t="s">
        <v>1367</v>
      </c>
      <c r="C595" s="16">
        <v>19057</v>
      </c>
      <c r="D595" s="16">
        <v>103773</v>
      </c>
      <c r="E595" s="33" t="s">
        <v>18</v>
      </c>
      <c r="F595" s="16"/>
      <c r="G595" s="16" t="s">
        <v>71</v>
      </c>
      <c r="H595" s="16" t="s">
        <v>86</v>
      </c>
      <c r="I595" s="34" t="s">
        <v>18</v>
      </c>
      <c r="J595" s="38" t="s">
        <v>18</v>
      </c>
      <c r="K595" s="38" t="s">
        <v>75</v>
      </c>
      <c r="L595" s="34" t="str">
        <f>VLOOKUP(A595,IPPT_Results,7,FALSE)</f>
        <v>&lt;100 miles (&lt;160 km)</v>
      </c>
      <c r="M595" s="34" t="b">
        <f t="shared" si="18"/>
        <v>1</v>
      </c>
      <c r="N595" s="51" t="s">
        <v>2253</v>
      </c>
      <c r="O595" s="35">
        <v>1</v>
      </c>
      <c r="P595" s="36" t="str">
        <f t="shared" si="19"/>
        <v>Low</v>
      </c>
      <c r="Q595" s="37" t="s">
        <v>19</v>
      </c>
      <c r="R595" s="16" t="s">
        <v>89</v>
      </c>
      <c r="S595" s="33" t="s">
        <v>2253</v>
      </c>
      <c r="T595" s="16"/>
      <c r="V595" s="25" t="s">
        <v>76</v>
      </c>
      <c r="W595" s="16"/>
      <c r="X595" s="25" t="s">
        <v>19</v>
      </c>
      <c r="Y595" s="16"/>
      <c r="Z595" s="16"/>
    </row>
    <row r="596" spans="1:26" s="7" customFormat="1" x14ac:dyDescent="0.25">
      <c r="A596" s="32" t="s">
        <v>1368</v>
      </c>
      <c r="B596" s="16" t="s">
        <v>1369</v>
      </c>
      <c r="C596" s="16">
        <v>19158</v>
      </c>
      <c r="D596" s="16">
        <v>100728</v>
      </c>
      <c r="E596" s="33" t="s">
        <v>18</v>
      </c>
      <c r="F596" s="16"/>
      <c r="G596" s="16" t="s">
        <v>71</v>
      </c>
      <c r="H596" s="16" t="s">
        <v>86</v>
      </c>
      <c r="I596" s="34" t="s">
        <v>18</v>
      </c>
      <c r="J596" s="38" t="s">
        <v>18</v>
      </c>
      <c r="K596" s="38" t="s">
        <v>82</v>
      </c>
      <c r="L596" s="38" t="s">
        <v>82</v>
      </c>
      <c r="M596" s="34" t="b">
        <f t="shared" si="18"/>
        <v>0</v>
      </c>
      <c r="N596" s="51" t="s">
        <v>2253</v>
      </c>
      <c r="O596" s="39" t="s">
        <v>18</v>
      </c>
      <c r="P596" s="36" t="str">
        <f t="shared" si="19"/>
        <v>Unknown</v>
      </c>
      <c r="Q596" s="37" t="s">
        <v>19</v>
      </c>
      <c r="R596" s="16" t="s">
        <v>27</v>
      </c>
      <c r="S596" s="33" t="s">
        <v>2253</v>
      </c>
      <c r="T596" s="16"/>
      <c r="V596" s="25" t="s">
        <v>76</v>
      </c>
      <c r="W596" s="16"/>
      <c r="X596" s="25" t="s">
        <v>83</v>
      </c>
      <c r="Y596" s="16"/>
      <c r="Z596" s="16"/>
    </row>
    <row r="597" spans="1:26" s="7" customFormat="1" x14ac:dyDescent="0.25">
      <c r="A597" s="32" t="s">
        <v>1370</v>
      </c>
      <c r="B597" s="16" t="s">
        <v>1371</v>
      </c>
      <c r="C597" s="16">
        <v>35392</v>
      </c>
      <c r="D597" s="16">
        <v>131789</v>
      </c>
      <c r="E597" s="33" t="s">
        <v>18</v>
      </c>
      <c r="F597" s="16"/>
      <c r="G597" s="16" t="s">
        <v>71</v>
      </c>
      <c r="H597" s="16" t="s">
        <v>81</v>
      </c>
      <c r="I597" s="34" t="s">
        <v>18</v>
      </c>
      <c r="J597" s="38" t="s">
        <v>18</v>
      </c>
      <c r="K597" s="38" t="s">
        <v>75</v>
      </c>
      <c r="L597" s="38" t="s">
        <v>75</v>
      </c>
      <c r="M597" s="34" t="b">
        <f t="shared" si="18"/>
        <v>0</v>
      </c>
      <c r="N597" s="51" t="s">
        <v>2253</v>
      </c>
      <c r="O597" s="39" t="s">
        <v>18</v>
      </c>
      <c r="P597" s="36" t="str">
        <f t="shared" si="19"/>
        <v>Unknown</v>
      </c>
      <c r="Q597" s="37" t="s">
        <v>19</v>
      </c>
      <c r="R597" s="16" t="s">
        <v>27</v>
      </c>
      <c r="S597" s="33" t="s">
        <v>2253</v>
      </c>
      <c r="T597" s="16"/>
      <c r="V597" s="25" t="s">
        <v>76</v>
      </c>
      <c r="W597" s="16"/>
      <c r="X597" s="25" t="s">
        <v>83</v>
      </c>
      <c r="Y597" s="16"/>
      <c r="Z597" s="16"/>
    </row>
    <row r="598" spans="1:26" s="7" customFormat="1" x14ac:dyDescent="0.25">
      <c r="A598" s="32" t="s">
        <v>1372</v>
      </c>
      <c r="B598" s="16" t="s">
        <v>1373</v>
      </c>
      <c r="C598" s="16">
        <v>38951</v>
      </c>
      <c r="D598" s="16">
        <v>141507</v>
      </c>
      <c r="E598" s="33" t="s">
        <v>18</v>
      </c>
      <c r="F598" s="16"/>
      <c r="G598" s="16" t="s">
        <v>71</v>
      </c>
      <c r="H598" s="16" t="s">
        <v>81</v>
      </c>
      <c r="I598" s="34" t="s">
        <v>18</v>
      </c>
      <c r="J598" s="38" t="s">
        <v>18</v>
      </c>
      <c r="K598" s="38" t="s">
        <v>113</v>
      </c>
      <c r="L598" s="38" t="s">
        <v>113</v>
      </c>
      <c r="M598" s="34" t="b">
        <f t="shared" si="18"/>
        <v>0</v>
      </c>
      <c r="N598" s="51" t="s">
        <v>2253</v>
      </c>
      <c r="O598" s="39" t="s">
        <v>18</v>
      </c>
      <c r="P598" s="36" t="str">
        <f t="shared" si="19"/>
        <v>Unknown</v>
      </c>
      <c r="Q598" s="37" t="s">
        <v>19</v>
      </c>
      <c r="R598" s="16" t="s">
        <v>27</v>
      </c>
      <c r="S598" s="33" t="s">
        <v>2253</v>
      </c>
      <c r="T598" s="16"/>
      <c r="V598" s="25" t="s">
        <v>76</v>
      </c>
      <c r="W598" s="16"/>
      <c r="X598" s="25" t="s">
        <v>83</v>
      </c>
      <c r="Y598" s="16"/>
      <c r="Z598" s="16"/>
    </row>
    <row r="599" spans="1:26" s="7" customFormat="1" x14ac:dyDescent="0.25">
      <c r="A599" s="32" t="s">
        <v>1374</v>
      </c>
      <c r="B599" s="16" t="s">
        <v>1375</v>
      </c>
      <c r="C599" s="16">
        <v>42259</v>
      </c>
      <c r="D599" s="16">
        <v>146751</v>
      </c>
      <c r="E599" s="33" t="s">
        <v>18</v>
      </c>
      <c r="F599" s="16"/>
      <c r="G599" s="16" t="s">
        <v>71</v>
      </c>
      <c r="H599" s="16" t="s">
        <v>72</v>
      </c>
      <c r="I599" s="34" t="s">
        <v>106</v>
      </c>
      <c r="J599" s="38" t="s">
        <v>18</v>
      </c>
      <c r="K599" s="38" t="s">
        <v>185</v>
      </c>
      <c r="L599" s="34" t="str">
        <f>VLOOKUP(A599,IPPT_Results,7,FALSE)</f>
        <v>Within the Project Scope</v>
      </c>
      <c r="M599" s="34" t="b">
        <f t="shared" si="18"/>
        <v>0</v>
      </c>
      <c r="N599" s="52" t="s">
        <v>2254</v>
      </c>
      <c r="O599" s="35">
        <v>71</v>
      </c>
      <c r="P599" s="36" t="str">
        <f t="shared" si="19"/>
        <v>High</v>
      </c>
      <c r="Q599" s="37" t="s">
        <v>19</v>
      </c>
      <c r="R599" s="16" t="s">
        <v>1376</v>
      </c>
      <c r="S599" s="16" t="s">
        <v>2258</v>
      </c>
      <c r="T599" s="25" t="s">
        <v>2278</v>
      </c>
      <c r="U599" s="7" t="s">
        <v>2420</v>
      </c>
      <c r="V599" s="13" t="s">
        <v>186</v>
      </c>
      <c r="W599" s="15" t="s">
        <v>213</v>
      </c>
      <c r="X599" s="25" t="s">
        <v>19</v>
      </c>
      <c r="Y599" s="42" t="s">
        <v>145</v>
      </c>
      <c r="Z599" s="25" t="s">
        <v>1377</v>
      </c>
    </row>
    <row r="600" spans="1:26" s="7" customFormat="1" x14ac:dyDescent="0.25">
      <c r="A600" s="32" t="s">
        <v>1378</v>
      </c>
      <c r="B600" s="16" t="s">
        <v>1379</v>
      </c>
      <c r="C600" s="16">
        <v>33389</v>
      </c>
      <c r="D600" s="16">
        <v>136657</v>
      </c>
      <c r="E600" s="33" t="s">
        <v>18</v>
      </c>
      <c r="F600" s="16"/>
      <c r="G600" s="16" t="s">
        <v>71</v>
      </c>
      <c r="H600" s="16" t="s">
        <v>86</v>
      </c>
      <c r="I600" s="34" t="s">
        <v>18</v>
      </c>
      <c r="J600" s="38" t="s">
        <v>18</v>
      </c>
      <c r="K600" s="38" t="s">
        <v>185</v>
      </c>
      <c r="L600" s="34" t="str">
        <f>VLOOKUP(A600,IPPT_Results,7,FALSE)</f>
        <v>Within the Project Scope</v>
      </c>
      <c r="M600" s="34" t="b">
        <f t="shared" si="18"/>
        <v>0</v>
      </c>
      <c r="N600" s="52" t="s">
        <v>2254</v>
      </c>
      <c r="O600" s="39" t="s">
        <v>18</v>
      </c>
      <c r="P600" s="36" t="str">
        <f t="shared" si="19"/>
        <v>Unknown</v>
      </c>
      <c r="Q600" s="37" t="s">
        <v>19</v>
      </c>
      <c r="R600" s="16" t="s">
        <v>27</v>
      </c>
      <c r="S600" s="16" t="s">
        <v>2412</v>
      </c>
      <c r="T600" s="16" t="s">
        <v>2268</v>
      </c>
      <c r="U600" s="16" t="s">
        <v>2413</v>
      </c>
      <c r="V600" s="25" t="s">
        <v>186</v>
      </c>
      <c r="W600" s="16" t="s">
        <v>213</v>
      </c>
      <c r="X600" s="25" t="s">
        <v>19</v>
      </c>
      <c r="Y600" s="42" t="s">
        <v>145</v>
      </c>
      <c r="Z600" s="16"/>
    </row>
    <row r="601" spans="1:26" s="7" customFormat="1" x14ac:dyDescent="0.25">
      <c r="A601" s="32" t="s">
        <v>1380</v>
      </c>
      <c r="B601" s="16" t="s">
        <v>1381</v>
      </c>
      <c r="C601" s="16">
        <v>505651</v>
      </c>
      <c r="D601" s="16">
        <v>163604</v>
      </c>
      <c r="E601" s="33" t="s">
        <v>18</v>
      </c>
      <c r="F601" s="16"/>
      <c r="G601" s="16" t="s">
        <v>71</v>
      </c>
      <c r="H601" s="16" t="s">
        <v>81</v>
      </c>
      <c r="I601" s="34" t="s">
        <v>18</v>
      </c>
      <c r="J601" s="38" t="s">
        <v>18</v>
      </c>
      <c r="K601" s="38" t="s">
        <v>82</v>
      </c>
      <c r="L601" s="38" t="s">
        <v>82</v>
      </c>
      <c r="M601" s="34" t="b">
        <f t="shared" si="18"/>
        <v>0</v>
      </c>
      <c r="N601" s="51" t="s">
        <v>2253</v>
      </c>
      <c r="O601" s="39" t="s">
        <v>18</v>
      </c>
      <c r="P601" s="36" t="str">
        <f t="shared" si="19"/>
        <v>Unknown</v>
      </c>
      <c r="Q601" s="37" t="s">
        <v>19</v>
      </c>
      <c r="R601" s="16" t="s">
        <v>27</v>
      </c>
      <c r="S601" s="33" t="s">
        <v>2253</v>
      </c>
      <c r="T601" s="16"/>
      <c r="V601" s="25" t="s">
        <v>76</v>
      </c>
      <c r="W601" s="16"/>
      <c r="X601" s="25" t="s">
        <v>83</v>
      </c>
      <c r="Y601" s="16"/>
      <c r="Z601" s="16"/>
    </row>
    <row r="602" spans="1:26" s="7" customFormat="1" x14ac:dyDescent="0.25">
      <c r="A602" s="32" t="s">
        <v>1382</v>
      </c>
      <c r="B602" s="16" t="s">
        <v>1383</v>
      </c>
      <c r="C602" s="16">
        <v>505652</v>
      </c>
      <c r="D602" s="16">
        <v>163606</v>
      </c>
      <c r="E602" s="33" t="s">
        <v>18</v>
      </c>
      <c r="F602" s="16"/>
      <c r="G602" s="16" t="s">
        <v>71</v>
      </c>
      <c r="H602" s="16" t="s">
        <v>81</v>
      </c>
      <c r="I602" s="34" t="s">
        <v>18</v>
      </c>
      <c r="J602" s="38" t="s">
        <v>18</v>
      </c>
      <c r="K602" s="38" t="s">
        <v>82</v>
      </c>
      <c r="L602" s="38" t="s">
        <v>82</v>
      </c>
      <c r="M602" s="34" t="b">
        <f t="shared" si="18"/>
        <v>0</v>
      </c>
      <c r="N602" s="51" t="s">
        <v>2253</v>
      </c>
      <c r="O602" s="39" t="s">
        <v>18</v>
      </c>
      <c r="P602" s="36" t="str">
        <f t="shared" si="19"/>
        <v>Unknown</v>
      </c>
      <c r="Q602" s="37" t="s">
        <v>19</v>
      </c>
      <c r="R602" s="16" t="s">
        <v>27</v>
      </c>
      <c r="S602" s="33" t="s">
        <v>2253</v>
      </c>
      <c r="T602" s="16"/>
      <c r="V602" s="25" t="s">
        <v>76</v>
      </c>
      <c r="W602" s="16"/>
      <c r="X602" s="25" t="s">
        <v>83</v>
      </c>
      <c r="Y602" s="16"/>
      <c r="Z602" s="16"/>
    </row>
    <row r="603" spans="1:26" s="7" customFormat="1" x14ac:dyDescent="0.25">
      <c r="A603" s="40" t="s">
        <v>1384</v>
      </c>
      <c r="B603" s="16" t="s">
        <v>1385</v>
      </c>
      <c r="C603" s="16">
        <v>33394</v>
      </c>
      <c r="D603" s="16">
        <v>136663</v>
      </c>
      <c r="E603" s="33" t="s">
        <v>18</v>
      </c>
      <c r="F603" s="41"/>
      <c r="G603" s="16" t="s">
        <v>71</v>
      </c>
      <c r="H603" s="16" t="s">
        <v>86</v>
      </c>
      <c r="I603" s="34" t="s">
        <v>18</v>
      </c>
      <c r="J603" s="38" t="s">
        <v>18</v>
      </c>
      <c r="K603" s="38" t="s">
        <v>185</v>
      </c>
      <c r="L603" s="34" t="str">
        <f>VLOOKUP(A603,IPPT_Results,7,FALSE)</f>
        <v>Within the Project Scope</v>
      </c>
      <c r="M603" s="34" t="b">
        <f t="shared" si="18"/>
        <v>0</v>
      </c>
      <c r="N603" s="52" t="s">
        <v>2254</v>
      </c>
      <c r="O603" s="39" t="s">
        <v>18</v>
      </c>
      <c r="P603" s="36" t="str">
        <f t="shared" si="19"/>
        <v>Unknown</v>
      </c>
      <c r="Q603" s="37" t="s">
        <v>19</v>
      </c>
      <c r="R603" s="42" t="s">
        <v>37</v>
      </c>
      <c r="S603" s="16" t="s">
        <v>2259</v>
      </c>
      <c r="T603" s="16" t="s">
        <v>2268</v>
      </c>
      <c r="U603" s="7" t="s">
        <v>2411</v>
      </c>
      <c r="V603" s="25" t="s">
        <v>186</v>
      </c>
      <c r="W603" s="16" t="s">
        <v>213</v>
      </c>
      <c r="X603" s="25" t="s">
        <v>19</v>
      </c>
      <c r="Y603" s="42" t="s">
        <v>1386</v>
      </c>
      <c r="Z603" s="42"/>
    </row>
    <row r="604" spans="1:26" s="7" customFormat="1" x14ac:dyDescent="0.25">
      <c r="A604" s="32" t="s">
        <v>1387</v>
      </c>
      <c r="B604" s="16" t="s">
        <v>1388</v>
      </c>
      <c r="C604" s="16">
        <v>32110</v>
      </c>
      <c r="D604" s="16">
        <v>133053</v>
      </c>
      <c r="E604" s="33" t="s">
        <v>18</v>
      </c>
      <c r="F604" s="16"/>
      <c r="G604" s="16" t="s">
        <v>71</v>
      </c>
      <c r="H604" s="16" t="s">
        <v>81</v>
      </c>
      <c r="I604" s="34" t="s">
        <v>18</v>
      </c>
      <c r="J604" s="38" t="s">
        <v>18</v>
      </c>
      <c r="K604" s="38" t="s">
        <v>75</v>
      </c>
      <c r="L604" s="38" t="s">
        <v>75</v>
      </c>
      <c r="M604" s="34" t="b">
        <f t="shared" si="18"/>
        <v>0</v>
      </c>
      <c r="N604" s="51" t="s">
        <v>2253</v>
      </c>
      <c r="O604" s="39" t="s">
        <v>18</v>
      </c>
      <c r="P604" s="36" t="str">
        <f t="shared" si="19"/>
        <v>Unknown</v>
      </c>
      <c r="Q604" s="37" t="s">
        <v>19</v>
      </c>
      <c r="R604" s="16" t="s">
        <v>27</v>
      </c>
      <c r="S604" s="33" t="s">
        <v>2253</v>
      </c>
      <c r="T604" s="16"/>
      <c r="V604" s="25" t="s">
        <v>76</v>
      </c>
      <c r="W604" s="16"/>
      <c r="X604" s="25" t="s">
        <v>83</v>
      </c>
      <c r="Y604" s="16"/>
      <c r="Z604" s="16"/>
    </row>
    <row r="605" spans="1:26" s="7" customFormat="1" x14ac:dyDescent="0.25">
      <c r="A605" s="32" t="s">
        <v>1389</v>
      </c>
      <c r="B605" s="16" t="s">
        <v>1390</v>
      </c>
      <c r="C605" s="16">
        <v>33411</v>
      </c>
      <c r="D605" s="16">
        <v>136683</v>
      </c>
      <c r="E605" s="33" t="s">
        <v>18</v>
      </c>
      <c r="F605" s="16"/>
      <c r="G605" s="16" t="s">
        <v>71</v>
      </c>
      <c r="H605" s="16" t="s">
        <v>86</v>
      </c>
      <c r="I605" s="34" t="s">
        <v>18</v>
      </c>
      <c r="J605" s="38" t="s">
        <v>18</v>
      </c>
      <c r="K605" s="38" t="s">
        <v>75</v>
      </c>
      <c r="L605" s="38" t="s">
        <v>75</v>
      </c>
      <c r="M605" s="34" t="b">
        <f t="shared" si="18"/>
        <v>0</v>
      </c>
      <c r="N605" s="51" t="s">
        <v>2253</v>
      </c>
      <c r="O605" s="39" t="s">
        <v>18</v>
      </c>
      <c r="P605" s="36" t="str">
        <f t="shared" si="19"/>
        <v>Unknown</v>
      </c>
      <c r="Q605" s="37" t="s">
        <v>19</v>
      </c>
      <c r="R605" s="16" t="s">
        <v>27</v>
      </c>
      <c r="S605" s="33" t="s">
        <v>2253</v>
      </c>
      <c r="T605" s="16"/>
      <c r="V605" s="25" t="s">
        <v>76</v>
      </c>
      <c r="W605" s="16"/>
      <c r="X605" s="25" t="s">
        <v>83</v>
      </c>
      <c r="Y605" s="16"/>
      <c r="Z605" s="16"/>
    </row>
    <row r="606" spans="1:26" s="7" customFormat="1" x14ac:dyDescent="0.25">
      <c r="A606" s="32" t="s">
        <v>1391</v>
      </c>
      <c r="B606" s="16" t="s">
        <v>1392</v>
      </c>
      <c r="C606" s="16">
        <v>33400</v>
      </c>
      <c r="D606" s="16">
        <v>136671</v>
      </c>
      <c r="E606" s="33" t="s">
        <v>18</v>
      </c>
      <c r="F606" s="16"/>
      <c r="G606" s="16" t="s">
        <v>71</v>
      </c>
      <c r="H606" s="16" t="s">
        <v>86</v>
      </c>
      <c r="I606" s="34" t="s">
        <v>18</v>
      </c>
      <c r="J606" s="38" t="s">
        <v>18</v>
      </c>
      <c r="K606" s="38" t="s">
        <v>82</v>
      </c>
      <c r="L606" s="38" t="s">
        <v>82</v>
      </c>
      <c r="M606" s="34" t="b">
        <f t="shared" si="18"/>
        <v>0</v>
      </c>
      <c r="N606" s="51" t="s">
        <v>2253</v>
      </c>
      <c r="O606" s="39" t="s">
        <v>18</v>
      </c>
      <c r="P606" s="36" t="str">
        <f t="shared" si="19"/>
        <v>Unknown</v>
      </c>
      <c r="Q606" s="37" t="s">
        <v>19</v>
      </c>
      <c r="R606" s="16" t="s">
        <v>27</v>
      </c>
      <c r="S606" s="33" t="s">
        <v>2253</v>
      </c>
      <c r="T606" s="16"/>
      <c r="V606" s="25" t="s">
        <v>76</v>
      </c>
      <c r="W606" s="16"/>
      <c r="X606" s="25" t="s">
        <v>83</v>
      </c>
      <c r="Y606" s="16"/>
      <c r="Z606" s="16"/>
    </row>
    <row r="607" spans="1:26" s="7" customFormat="1" x14ac:dyDescent="0.25">
      <c r="A607" s="32" t="s">
        <v>1393</v>
      </c>
      <c r="B607" s="16" t="s">
        <v>1394</v>
      </c>
      <c r="C607" s="16">
        <v>33414</v>
      </c>
      <c r="D607" s="16">
        <v>136686</v>
      </c>
      <c r="E607" s="33" t="s">
        <v>18</v>
      </c>
      <c r="F607" s="16"/>
      <c r="G607" s="16" t="s">
        <v>71</v>
      </c>
      <c r="H607" s="16" t="s">
        <v>86</v>
      </c>
      <c r="I607" s="34" t="s">
        <v>18</v>
      </c>
      <c r="J607" s="38" t="s">
        <v>18</v>
      </c>
      <c r="K607" s="38" t="s">
        <v>75</v>
      </c>
      <c r="L607" s="38" t="s">
        <v>75</v>
      </c>
      <c r="M607" s="34" t="b">
        <f t="shared" si="18"/>
        <v>0</v>
      </c>
      <c r="N607" s="51" t="s">
        <v>2253</v>
      </c>
      <c r="O607" s="39" t="s">
        <v>18</v>
      </c>
      <c r="P607" s="36" t="str">
        <f t="shared" si="19"/>
        <v>Unknown</v>
      </c>
      <c r="Q607" s="37" t="s">
        <v>19</v>
      </c>
      <c r="R607" s="16" t="s">
        <v>27</v>
      </c>
      <c r="S607" s="33" t="s">
        <v>2253</v>
      </c>
      <c r="T607" s="16"/>
      <c r="V607" s="25" t="s">
        <v>76</v>
      </c>
      <c r="W607" s="16"/>
      <c r="X607" s="25" t="s">
        <v>83</v>
      </c>
      <c r="Y607" s="16"/>
      <c r="Z607" s="16"/>
    </row>
    <row r="608" spans="1:26" s="7" customFormat="1" x14ac:dyDescent="0.25">
      <c r="A608" s="32" t="s">
        <v>1395</v>
      </c>
      <c r="B608" s="16" t="s">
        <v>1396</v>
      </c>
      <c r="C608" s="16">
        <v>33398</v>
      </c>
      <c r="D608" s="16">
        <v>136667</v>
      </c>
      <c r="E608" s="33" t="s">
        <v>18</v>
      </c>
      <c r="F608" s="16"/>
      <c r="G608" s="16" t="s">
        <v>71</v>
      </c>
      <c r="H608" s="16" t="s">
        <v>86</v>
      </c>
      <c r="I608" s="34" t="s">
        <v>18</v>
      </c>
      <c r="J608" s="38" t="s">
        <v>18</v>
      </c>
      <c r="K608" s="38" t="s">
        <v>75</v>
      </c>
      <c r="L608" s="38" t="s">
        <v>75</v>
      </c>
      <c r="M608" s="34" t="b">
        <f t="shared" si="18"/>
        <v>0</v>
      </c>
      <c r="N608" s="51" t="s">
        <v>2253</v>
      </c>
      <c r="O608" s="39" t="s">
        <v>18</v>
      </c>
      <c r="P608" s="36" t="str">
        <f t="shared" si="19"/>
        <v>Unknown</v>
      </c>
      <c r="Q608" s="37" t="s">
        <v>19</v>
      </c>
      <c r="R608" s="16" t="s">
        <v>27</v>
      </c>
      <c r="S608" s="33" t="s">
        <v>2253</v>
      </c>
      <c r="T608" s="16"/>
      <c r="V608" s="25" t="s">
        <v>76</v>
      </c>
      <c r="W608" s="16"/>
      <c r="X608" s="25" t="s">
        <v>83</v>
      </c>
      <c r="Y608" s="16"/>
      <c r="Z608" s="16"/>
    </row>
    <row r="609" spans="1:26" s="7" customFormat="1" x14ac:dyDescent="0.25">
      <c r="A609" s="32" t="s">
        <v>1397</v>
      </c>
      <c r="B609" s="16" t="s">
        <v>1398</v>
      </c>
      <c r="C609" s="16">
        <v>33405</v>
      </c>
      <c r="D609" s="16">
        <v>136676</v>
      </c>
      <c r="E609" s="33" t="s">
        <v>18</v>
      </c>
      <c r="F609" s="16"/>
      <c r="G609" s="16" t="s">
        <v>71</v>
      </c>
      <c r="H609" s="16" t="s">
        <v>86</v>
      </c>
      <c r="I609" s="34" t="s">
        <v>18</v>
      </c>
      <c r="J609" s="38" t="s">
        <v>18</v>
      </c>
      <c r="K609" s="38" t="s">
        <v>75</v>
      </c>
      <c r="L609" s="38" t="s">
        <v>75</v>
      </c>
      <c r="M609" s="34" t="b">
        <f t="shared" si="18"/>
        <v>0</v>
      </c>
      <c r="N609" s="51" t="s">
        <v>2253</v>
      </c>
      <c r="O609" s="39" t="s">
        <v>18</v>
      </c>
      <c r="P609" s="36" t="str">
        <f t="shared" si="19"/>
        <v>Unknown</v>
      </c>
      <c r="Q609" s="37" t="s">
        <v>19</v>
      </c>
      <c r="R609" s="16" t="s">
        <v>27</v>
      </c>
      <c r="S609" s="33" t="s">
        <v>2253</v>
      </c>
      <c r="T609" s="16"/>
      <c r="V609" s="25" t="s">
        <v>76</v>
      </c>
      <c r="W609" s="16"/>
      <c r="X609" s="25" t="s">
        <v>83</v>
      </c>
      <c r="Y609" s="16"/>
      <c r="Z609" s="16"/>
    </row>
    <row r="610" spans="1:26" s="7" customFormat="1" x14ac:dyDescent="0.25">
      <c r="A610" s="32" t="s">
        <v>1399</v>
      </c>
      <c r="B610" s="16" t="s">
        <v>1400</v>
      </c>
      <c r="C610" s="16">
        <v>33423</v>
      </c>
      <c r="D610" s="16">
        <v>136696</v>
      </c>
      <c r="E610" s="33" t="s">
        <v>18</v>
      </c>
      <c r="F610" s="16"/>
      <c r="G610" s="16" t="s">
        <v>71</v>
      </c>
      <c r="H610" s="16" t="s">
        <v>86</v>
      </c>
      <c r="I610" s="34" t="s">
        <v>18</v>
      </c>
      <c r="J610" s="38" t="s">
        <v>18</v>
      </c>
      <c r="K610" s="38" t="s">
        <v>75</v>
      </c>
      <c r="L610" s="38" t="s">
        <v>75</v>
      </c>
      <c r="M610" s="34" t="b">
        <f t="shared" si="18"/>
        <v>0</v>
      </c>
      <c r="N610" s="51" t="s">
        <v>2253</v>
      </c>
      <c r="O610" s="39" t="s">
        <v>18</v>
      </c>
      <c r="P610" s="36" t="str">
        <f t="shared" si="19"/>
        <v>Unknown</v>
      </c>
      <c r="Q610" s="37" t="s">
        <v>19</v>
      </c>
      <c r="R610" s="16" t="s">
        <v>27</v>
      </c>
      <c r="S610" s="33" t="s">
        <v>2253</v>
      </c>
      <c r="T610" s="16"/>
      <c r="V610" s="25" t="s">
        <v>76</v>
      </c>
      <c r="W610" s="16"/>
      <c r="X610" s="25" t="s">
        <v>83</v>
      </c>
      <c r="Y610" s="16"/>
      <c r="Z610" s="16"/>
    </row>
    <row r="611" spans="1:26" s="7" customFormat="1" x14ac:dyDescent="0.25">
      <c r="A611" s="32" t="s">
        <v>1401</v>
      </c>
      <c r="B611" s="16" t="s">
        <v>1402</v>
      </c>
      <c r="C611" s="16">
        <v>505676</v>
      </c>
      <c r="D611" s="16">
        <v>164487</v>
      </c>
      <c r="E611" s="33" t="s">
        <v>18</v>
      </c>
      <c r="F611" s="16"/>
      <c r="G611" s="16" t="s">
        <v>71</v>
      </c>
      <c r="H611" s="16" t="s">
        <v>81</v>
      </c>
      <c r="I611" s="34" t="s">
        <v>18</v>
      </c>
      <c r="J611" s="38" t="s">
        <v>18</v>
      </c>
      <c r="K611" s="38" t="s">
        <v>124</v>
      </c>
      <c r="L611" s="38" t="s">
        <v>124</v>
      </c>
      <c r="M611" s="34" t="b">
        <f t="shared" si="18"/>
        <v>0</v>
      </c>
      <c r="N611" s="51" t="s">
        <v>2253</v>
      </c>
      <c r="O611" s="39" t="s">
        <v>18</v>
      </c>
      <c r="P611" s="36" t="str">
        <f t="shared" si="19"/>
        <v>Unknown</v>
      </c>
      <c r="Q611" s="37" t="s">
        <v>19</v>
      </c>
      <c r="R611" s="16" t="s">
        <v>27</v>
      </c>
      <c r="S611" s="33" t="s">
        <v>2253</v>
      </c>
      <c r="T611" s="16"/>
      <c r="V611" s="25" t="s">
        <v>76</v>
      </c>
      <c r="W611" s="16"/>
      <c r="X611" s="25" t="s">
        <v>83</v>
      </c>
      <c r="Y611" s="16"/>
      <c r="Z611" s="16"/>
    </row>
    <row r="612" spans="1:26" s="7" customFormat="1" x14ac:dyDescent="0.25">
      <c r="A612" s="32" t="s">
        <v>1403</v>
      </c>
      <c r="B612" s="16" t="s">
        <v>1404</v>
      </c>
      <c r="C612" s="16">
        <v>35264</v>
      </c>
      <c r="D612" s="16">
        <v>130848</v>
      </c>
      <c r="E612" s="33" t="s">
        <v>18</v>
      </c>
      <c r="F612" s="16"/>
      <c r="G612" s="16" t="s">
        <v>71</v>
      </c>
      <c r="H612" s="16" t="s">
        <v>81</v>
      </c>
      <c r="I612" s="34" t="s">
        <v>18</v>
      </c>
      <c r="J612" s="38" t="s">
        <v>18</v>
      </c>
      <c r="K612" s="38" t="s">
        <v>82</v>
      </c>
      <c r="L612" s="38" t="s">
        <v>82</v>
      </c>
      <c r="M612" s="34" t="b">
        <f t="shared" si="18"/>
        <v>0</v>
      </c>
      <c r="N612" s="51" t="s">
        <v>2253</v>
      </c>
      <c r="O612" s="39" t="s">
        <v>18</v>
      </c>
      <c r="P612" s="36" t="str">
        <f t="shared" si="19"/>
        <v>Unknown</v>
      </c>
      <c r="Q612" s="37" t="s">
        <v>19</v>
      </c>
      <c r="R612" s="16" t="s">
        <v>27</v>
      </c>
      <c r="S612" s="33" t="s">
        <v>2253</v>
      </c>
      <c r="T612" s="16"/>
      <c r="V612" s="25" t="s">
        <v>76</v>
      </c>
      <c r="W612" s="16"/>
      <c r="X612" s="25" t="s">
        <v>83</v>
      </c>
      <c r="Y612" s="16"/>
      <c r="Z612" s="16"/>
    </row>
    <row r="613" spans="1:26" s="7" customFormat="1" x14ac:dyDescent="0.25">
      <c r="A613" s="32" t="s">
        <v>1405</v>
      </c>
      <c r="B613" s="16" t="s">
        <v>1406</v>
      </c>
      <c r="C613" s="16">
        <v>35272</v>
      </c>
      <c r="D613" s="16">
        <v>130857</v>
      </c>
      <c r="E613" s="33" t="s">
        <v>18</v>
      </c>
      <c r="F613" s="16"/>
      <c r="G613" s="16" t="s">
        <v>71</v>
      </c>
      <c r="H613" s="16" t="s">
        <v>81</v>
      </c>
      <c r="I613" s="34" t="s">
        <v>18</v>
      </c>
      <c r="J613" s="38" t="s">
        <v>18</v>
      </c>
      <c r="K613" s="38" t="s">
        <v>75</v>
      </c>
      <c r="L613" s="38" t="s">
        <v>75</v>
      </c>
      <c r="M613" s="34" t="b">
        <f t="shared" si="18"/>
        <v>0</v>
      </c>
      <c r="N613" s="51" t="s">
        <v>2253</v>
      </c>
      <c r="O613" s="35">
        <v>0</v>
      </c>
      <c r="P613" s="36" t="str">
        <f t="shared" si="19"/>
        <v>No habitat</v>
      </c>
      <c r="Q613" s="37" t="s">
        <v>19</v>
      </c>
      <c r="R613" s="16" t="s">
        <v>33</v>
      </c>
      <c r="S613" s="33" t="s">
        <v>2253</v>
      </c>
      <c r="T613" s="16"/>
      <c r="V613" s="25" t="s">
        <v>76</v>
      </c>
      <c r="W613" s="16"/>
      <c r="X613" s="25" t="s">
        <v>83</v>
      </c>
      <c r="Y613" s="16"/>
      <c r="Z613" s="16"/>
    </row>
    <row r="614" spans="1:26" s="7" customFormat="1" x14ac:dyDescent="0.25">
      <c r="A614" s="32" t="s">
        <v>1407</v>
      </c>
      <c r="B614" s="16" t="s">
        <v>1408</v>
      </c>
      <c r="C614" s="16">
        <v>26335</v>
      </c>
      <c r="D614" s="16">
        <v>127385</v>
      </c>
      <c r="E614" s="33" t="s">
        <v>18</v>
      </c>
      <c r="F614" s="16"/>
      <c r="G614" s="16" t="s">
        <v>71</v>
      </c>
      <c r="H614" s="16" t="s">
        <v>86</v>
      </c>
      <c r="I614" s="34" t="s">
        <v>18</v>
      </c>
      <c r="J614" s="38" t="s">
        <v>18</v>
      </c>
      <c r="K614" s="38" t="s">
        <v>75</v>
      </c>
      <c r="L614" s="38" t="s">
        <v>75</v>
      </c>
      <c r="M614" s="34" t="b">
        <f t="shared" si="18"/>
        <v>0</v>
      </c>
      <c r="N614" s="51" t="s">
        <v>2253</v>
      </c>
      <c r="O614" s="35">
        <v>3</v>
      </c>
      <c r="P614" s="36" t="str">
        <f t="shared" si="19"/>
        <v>Low</v>
      </c>
      <c r="Q614" s="37" t="s">
        <v>19</v>
      </c>
      <c r="R614" s="16" t="s">
        <v>27</v>
      </c>
      <c r="S614" s="33" t="s">
        <v>2253</v>
      </c>
      <c r="T614" s="16"/>
      <c r="V614" s="25" t="s">
        <v>76</v>
      </c>
      <c r="W614" s="16"/>
      <c r="X614" s="25" t="s">
        <v>83</v>
      </c>
      <c r="Y614" s="16"/>
      <c r="Z614" s="16"/>
    </row>
    <row r="615" spans="1:26" s="7" customFormat="1" x14ac:dyDescent="0.25">
      <c r="A615" s="32" t="s">
        <v>1409</v>
      </c>
      <c r="B615" s="16" t="s">
        <v>1410</v>
      </c>
      <c r="C615" s="16">
        <v>26343</v>
      </c>
      <c r="D615" s="16">
        <v>128191</v>
      </c>
      <c r="E615" s="33" t="s">
        <v>18</v>
      </c>
      <c r="F615" s="16"/>
      <c r="G615" s="16" t="s">
        <v>71</v>
      </c>
      <c r="H615" s="16" t="s">
        <v>86</v>
      </c>
      <c r="I615" s="34" t="s">
        <v>18</v>
      </c>
      <c r="J615" s="38" t="s">
        <v>18</v>
      </c>
      <c r="K615" s="38" t="s">
        <v>82</v>
      </c>
      <c r="L615" s="38" t="s">
        <v>82</v>
      </c>
      <c r="M615" s="34" t="b">
        <f t="shared" si="18"/>
        <v>0</v>
      </c>
      <c r="N615" s="51" t="s">
        <v>2253</v>
      </c>
      <c r="O615" s="39" t="s">
        <v>18</v>
      </c>
      <c r="P615" s="36" t="str">
        <f t="shared" si="19"/>
        <v>Unknown</v>
      </c>
      <c r="Q615" s="37" t="s">
        <v>19</v>
      </c>
      <c r="R615" s="16" t="s">
        <v>27</v>
      </c>
      <c r="S615" s="33" t="s">
        <v>2253</v>
      </c>
      <c r="T615" s="16"/>
      <c r="V615" s="25" t="s">
        <v>76</v>
      </c>
      <c r="W615" s="16"/>
      <c r="X615" s="25" t="s">
        <v>83</v>
      </c>
      <c r="Y615" s="16"/>
      <c r="Z615" s="16"/>
    </row>
    <row r="616" spans="1:26" s="7" customFormat="1" x14ac:dyDescent="0.25">
      <c r="A616" s="32" t="s">
        <v>1411</v>
      </c>
      <c r="B616" s="16" t="s">
        <v>1412</v>
      </c>
      <c r="C616" s="16">
        <v>26355</v>
      </c>
      <c r="D616" s="16">
        <v>128204</v>
      </c>
      <c r="E616" s="33" t="s">
        <v>18</v>
      </c>
      <c r="F616" s="16"/>
      <c r="G616" s="16" t="s">
        <v>71</v>
      </c>
      <c r="H616" s="16" t="s">
        <v>86</v>
      </c>
      <c r="I616" s="34" t="s">
        <v>18</v>
      </c>
      <c r="J616" s="38" t="s">
        <v>18</v>
      </c>
      <c r="K616" s="38" t="s">
        <v>82</v>
      </c>
      <c r="L616" s="38" t="s">
        <v>82</v>
      </c>
      <c r="M616" s="34" t="b">
        <f t="shared" si="18"/>
        <v>0</v>
      </c>
      <c r="N616" s="51" t="s">
        <v>2253</v>
      </c>
      <c r="O616" s="39" t="s">
        <v>18</v>
      </c>
      <c r="P616" s="36" t="str">
        <f t="shared" si="19"/>
        <v>Unknown</v>
      </c>
      <c r="Q616" s="37" t="s">
        <v>19</v>
      </c>
      <c r="R616" s="16" t="s">
        <v>27</v>
      </c>
      <c r="S616" s="33" t="s">
        <v>2253</v>
      </c>
      <c r="T616" s="16"/>
      <c r="V616" s="25" t="s">
        <v>76</v>
      </c>
      <c r="W616" s="16"/>
      <c r="X616" s="25" t="s">
        <v>83</v>
      </c>
      <c r="Y616" s="16"/>
      <c r="Z616" s="16"/>
    </row>
    <row r="617" spans="1:26" s="7" customFormat="1" x14ac:dyDescent="0.25">
      <c r="A617" s="32" t="s">
        <v>1413</v>
      </c>
      <c r="B617" s="16" t="s">
        <v>1414</v>
      </c>
      <c r="C617" s="16">
        <v>26359</v>
      </c>
      <c r="D617" s="16">
        <v>128208</v>
      </c>
      <c r="E617" s="33" t="s">
        <v>18</v>
      </c>
      <c r="F617" s="16"/>
      <c r="G617" s="16" t="s">
        <v>71</v>
      </c>
      <c r="H617" s="16" t="s">
        <v>81</v>
      </c>
      <c r="I617" s="34" t="s">
        <v>18</v>
      </c>
      <c r="J617" s="38" t="s">
        <v>18</v>
      </c>
      <c r="K617" s="38" t="s">
        <v>82</v>
      </c>
      <c r="L617" s="38" t="s">
        <v>82</v>
      </c>
      <c r="M617" s="34" t="b">
        <f t="shared" si="18"/>
        <v>0</v>
      </c>
      <c r="N617" s="51" t="s">
        <v>2253</v>
      </c>
      <c r="O617" s="39" t="s">
        <v>18</v>
      </c>
      <c r="P617" s="36" t="str">
        <f t="shared" si="19"/>
        <v>Unknown</v>
      </c>
      <c r="Q617" s="37" t="s">
        <v>19</v>
      </c>
      <c r="R617" s="16" t="s">
        <v>27</v>
      </c>
      <c r="S617" s="33" t="s">
        <v>2253</v>
      </c>
      <c r="T617" s="16"/>
      <c r="V617" s="25" t="s">
        <v>76</v>
      </c>
      <c r="W617" s="16"/>
      <c r="X617" s="25" t="s">
        <v>83</v>
      </c>
      <c r="Y617" s="16"/>
      <c r="Z617" s="16"/>
    </row>
    <row r="618" spans="1:26" s="7" customFormat="1" x14ac:dyDescent="0.25">
      <c r="A618" s="32" t="s">
        <v>1415</v>
      </c>
      <c r="B618" s="16" t="s">
        <v>1416</v>
      </c>
      <c r="C618" s="16">
        <v>26360</v>
      </c>
      <c r="D618" s="16">
        <v>128210</v>
      </c>
      <c r="E618" s="33" t="s">
        <v>18</v>
      </c>
      <c r="F618" s="16"/>
      <c r="G618" s="16" t="s">
        <v>71</v>
      </c>
      <c r="H618" s="16" t="s">
        <v>86</v>
      </c>
      <c r="I618" s="34" t="s">
        <v>18</v>
      </c>
      <c r="J618" s="38" t="s">
        <v>18</v>
      </c>
      <c r="K618" s="38" t="s">
        <v>113</v>
      </c>
      <c r="L618" s="38" t="s">
        <v>113</v>
      </c>
      <c r="M618" s="34" t="b">
        <f t="shared" si="18"/>
        <v>0</v>
      </c>
      <c r="N618" s="52" t="s">
        <v>2255</v>
      </c>
      <c r="O618" s="39" t="s">
        <v>18</v>
      </c>
      <c r="P618" s="36" t="str">
        <f t="shared" si="19"/>
        <v>Unknown</v>
      </c>
      <c r="Q618" s="37" t="s">
        <v>19</v>
      </c>
      <c r="R618" s="16" t="s">
        <v>27</v>
      </c>
      <c r="S618" s="16" t="s">
        <v>2414</v>
      </c>
      <c r="T618" s="16" t="s">
        <v>2269</v>
      </c>
      <c r="U618" s="7" t="s">
        <v>2415</v>
      </c>
      <c r="V618" s="25" t="s">
        <v>76</v>
      </c>
      <c r="W618" s="16"/>
      <c r="X618" s="25" t="s">
        <v>83</v>
      </c>
      <c r="Y618" s="16"/>
      <c r="Z618" s="16"/>
    </row>
    <row r="619" spans="1:26" s="7" customFormat="1" x14ac:dyDescent="0.25">
      <c r="A619" s="32" t="s">
        <v>1417</v>
      </c>
      <c r="B619" s="16" t="s">
        <v>1418</v>
      </c>
      <c r="C619" s="16">
        <v>30237</v>
      </c>
      <c r="D619" s="16">
        <v>130989</v>
      </c>
      <c r="E619" s="33" t="s">
        <v>18</v>
      </c>
      <c r="F619" s="16"/>
      <c r="G619" s="16" t="s">
        <v>71</v>
      </c>
      <c r="H619" s="16" t="s">
        <v>86</v>
      </c>
      <c r="I619" s="34" t="s">
        <v>18</v>
      </c>
      <c r="J619" s="38" t="s">
        <v>18</v>
      </c>
      <c r="K619" s="38" t="s">
        <v>82</v>
      </c>
      <c r="L619" s="38" t="s">
        <v>82</v>
      </c>
      <c r="M619" s="34" t="b">
        <f t="shared" si="18"/>
        <v>0</v>
      </c>
      <c r="N619" s="51" t="s">
        <v>2253</v>
      </c>
      <c r="O619" s="35">
        <v>0</v>
      </c>
      <c r="P619" s="36" t="str">
        <f t="shared" si="19"/>
        <v>No habitat</v>
      </c>
      <c r="Q619" s="37" t="s">
        <v>19</v>
      </c>
      <c r="R619" s="16" t="s">
        <v>89</v>
      </c>
      <c r="S619" s="33" t="s">
        <v>2253</v>
      </c>
      <c r="T619" s="16"/>
      <c r="V619" s="25" t="s">
        <v>76</v>
      </c>
      <c r="W619" s="16"/>
      <c r="X619" s="25" t="s">
        <v>83</v>
      </c>
      <c r="Y619" s="16"/>
      <c r="Z619" s="16"/>
    </row>
    <row r="620" spans="1:26" x14ac:dyDescent="0.25">
      <c r="A620" s="32" t="s">
        <v>1419</v>
      </c>
      <c r="B620" s="16" t="s">
        <v>1420</v>
      </c>
      <c r="C620" s="16">
        <v>30238</v>
      </c>
      <c r="D620" s="16">
        <v>130990</v>
      </c>
      <c r="E620" s="33" t="s">
        <v>18</v>
      </c>
      <c r="F620" s="16"/>
      <c r="G620" s="16" t="s">
        <v>71</v>
      </c>
      <c r="H620" s="16" t="s">
        <v>86</v>
      </c>
      <c r="I620" s="34" t="s">
        <v>18</v>
      </c>
      <c r="J620" s="38" t="s">
        <v>18</v>
      </c>
      <c r="K620" s="38" t="s">
        <v>75</v>
      </c>
      <c r="L620" s="38" t="s">
        <v>75</v>
      </c>
      <c r="M620" s="34" t="b">
        <f t="shared" si="18"/>
        <v>0</v>
      </c>
      <c r="N620" s="51" t="s">
        <v>2253</v>
      </c>
      <c r="O620" s="39" t="s">
        <v>18</v>
      </c>
      <c r="P620" s="36" t="str">
        <f t="shared" si="19"/>
        <v>Unknown</v>
      </c>
      <c r="Q620" s="37" t="s">
        <v>19</v>
      </c>
      <c r="R620" s="16" t="s">
        <v>27</v>
      </c>
      <c r="S620" s="33" t="s">
        <v>2253</v>
      </c>
      <c r="T620" s="16"/>
      <c r="V620" s="25" t="s">
        <v>76</v>
      </c>
      <c r="W620" s="16"/>
      <c r="X620" s="25" t="s">
        <v>83</v>
      </c>
      <c r="Y620" s="16"/>
      <c r="Z620" s="16"/>
    </row>
    <row r="621" spans="1:26" x14ac:dyDescent="0.25">
      <c r="A621" s="32" t="s">
        <v>1421</v>
      </c>
      <c r="B621" s="16" t="s">
        <v>1422</v>
      </c>
      <c r="C621" s="16">
        <v>22037</v>
      </c>
      <c r="D621" s="16">
        <v>125920</v>
      </c>
      <c r="E621" s="33" t="s">
        <v>18</v>
      </c>
      <c r="F621" s="16"/>
      <c r="G621" s="16" t="s">
        <v>71</v>
      </c>
      <c r="H621" s="16" t="s">
        <v>81</v>
      </c>
      <c r="I621" s="34" t="s">
        <v>18</v>
      </c>
      <c r="J621" s="38" t="s">
        <v>18</v>
      </c>
      <c r="K621" s="38" t="s">
        <v>75</v>
      </c>
      <c r="L621" s="38" t="s">
        <v>75</v>
      </c>
      <c r="M621" s="34" t="b">
        <f t="shared" si="18"/>
        <v>0</v>
      </c>
      <c r="N621" s="51" t="s">
        <v>2253</v>
      </c>
      <c r="O621" s="39" t="s">
        <v>18</v>
      </c>
      <c r="P621" s="36" t="str">
        <f t="shared" si="19"/>
        <v>Unknown</v>
      </c>
      <c r="Q621" s="37" t="s">
        <v>19</v>
      </c>
      <c r="R621" s="16" t="s">
        <v>27</v>
      </c>
      <c r="S621" s="33" t="s">
        <v>2253</v>
      </c>
      <c r="T621" s="16"/>
      <c r="V621" s="25" t="s">
        <v>76</v>
      </c>
      <c r="W621" s="16"/>
      <c r="X621" s="25" t="s">
        <v>83</v>
      </c>
      <c r="Y621" s="16"/>
      <c r="Z621" s="16"/>
    </row>
    <row r="622" spans="1:26" x14ac:dyDescent="0.25">
      <c r="A622" s="32" t="s">
        <v>1423</v>
      </c>
      <c r="B622" s="16" t="s">
        <v>1424</v>
      </c>
      <c r="C622" s="16">
        <v>22122</v>
      </c>
      <c r="D622" s="16">
        <v>126951</v>
      </c>
      <c r="E622" s="33" t="s">
        <v>18</v>
      </c>
      <c r="F622" s="16"/>
      <c r="G622" s="16" t="s">
        <v>71</v>
      </c>
      <c r="H622" s="16" t="s">
        <v>86</v>
      </c>
      <c r="I622" s="34" t="s">
        <v>18</v>
      </c>
      <c r="J622" s="38" t="s">
        <v>18</v>
      </c>
      <c r="K622" s="38" t="s">
        <v>75</v>
      </c>
      <c r="L622" s="38" t="s">
        <v>75</v>
      </c>
      <c r="M622" s="34" t="b">
        <f t="shared" si="18"/>
        <v>0</v>
      </c>
      <c r="N622" s="51" t="s">
        <v>2253</v>
      </c>
      <c r="O622" s="39" t="s">
        <v>18</v>
      </c>
      <c r="P622" s="36" t="str">
        <f t="shared" si="19"/>
        <v>Unknown</v>
      </c>
      <c r="Q622" s="37" t="s">
        <v>19</v>
      </c>
      <c r="R622" s="16" t="s">
        <v>27</v>
      </c>
      <c r="S622" s="33" t="s">
        <v>2253</v>
      </c>
      <c r="T622" s="16"/>
      <c r="V622" s="25" t="s">
        <v>76</v>
      </c>
      <c r="W622" s="16"/>
      <c r="X622" s="25" t="s">
        <v>83</v>
      </c>
      <c r="Y622" s="16"/>
      <c r="Z622" s="16"/>
    </row>
    <row r="623" spans="1:26" x14ac:dyDescent="0.25">
      <c r="A623" s="32" t="s">
        <v>1425</v>
      </c>
      <c r="B623" s="16" t="s">
        <v>1426</v>
      </c>
      <c r="C623" s="16">
        <v>22175</v>
      </c>
      <c r="D623" s="16">
        <v>116126</v>
      </c>
      <c r="E623" s="33" t="s">
        <v>18</v>
      </c>
      <c r="F623" s="16"/>
      <c r="G623" s="16" t="s">
        <v>71</v>
      </c>
      <c r="H623" s="16" t="s">
        <v>86</v>
      </c>
      <c r="I623" s="34" t="s">
        <v>18</v>
      </c>
      <c r="J623" s="38" t="s">
        <v>18</v>
      </c>
      <c r="K623" s="51" t="s">
        <v>75</v>
      </c>
      <c r="L623" s="51" t="s">
        <v>75</v>
      </c>
      <c r="M623" s="34" t="b">
        <f t="shared" si="18"/>
        <v>0</v>
      </c>
      <c r="N623" s="51" t="s">
        <v>2253</v>
      </c>
      <c r="O623" s="39" t="s">
        <v>18</v>
      </c>
      <c r="P623" s="36" t="str">
        <f t="shared" si="19"/>
        <v>Unknown</v>
      </c>
      <c r="Q623" s="37" t="s">
        <v>19</v>
      </c>
      <c r="R623" s="33" t="s">
        <v>2253</v>
      </c>
      <c r="S623" s="16"/>
      <c r="T623" s="33" t="s">
        <v>2253</v>
      </c>
      <c r="U623" s="18" t="s">
        <v>2253</v>
      </c>
      <c r="V623" s="25" t="s">
        <v>76</v>
      </c>
      <c r="W623" s="16"/>
      <c r="X623" s="25" t="s">
        <v>83</v>
      </c>
      <c r="Y623" s="16"/>
      <c r="Z623" s="16"/>
    </row>
    <row r="624" spans="1:26" x14ac:dyDescent="0.25">
      <c r="A624" s="32" t="s">
        <v>1427</v>
      </c>
      <c r="B624" s="16" t="s">
        <v>1428</v>
      </c>
      <c r="C624" s="16">
        <v>28629</v>
      </c>
      <c r="D624" s="16">
        <v>125669</v>
      </c>
      <c r="E624" s="33" t="s">
        <v>18</v>
      </c>
      <c r="F624" s="16"/>
      <c r="G624" s="16" t="s">
        <v>71</v>
      </c>
      <c r="H624" s="16" t="s">
        <v>81</v>
      </c>
      <c r="I624" s="34" t="s">
        <v>18</v>
      </c>
      <c r="J624" s="38" t="s">
        <v>18</v>
      </c>
      <c r="K624" s="38" t="s">
        <v>82</v>
      </c>
      <c r="L624" s="38" t="s">
        <v>82</v>
      </c>
      <c r="M624" s="34" t="b">
        <f t="shared" si="18"/>
        <v>0</v>
      </c>
      <c r="N624" s="51" t="s">
        <v>2253</v>
      </c>
      <c r="O624" s="39" t="s">
        <v>18</v>
      </c>
      <c r="P624" s="36" t="str">
        <f t="shared" si="19"/>
        <v>Unknown</v>
      </c>
      <c r="Q624" s="37" t="s">
        <v>19</v>
      </c>
      <c r="R624" s="16" t="s">
        <v>27</v>
      </c>
      <c r="S624" s="33" t="s">
        <v>2253</v>
      </c>
      <c r="T624" s="16"/>
      <c r="V624" s="25" t="s">
        <v>76</v>
      </c>
      <c r="W624" s="16"/>
      <c r="X624" s="25" t="s">
        <v>83</v>
      </c>
      <c r="Y624" s="16"/>
      <c r="Z624" s="16"/>
    </row>
    <row r="625" spans="1:26" x14ac:dyDescent="0.25">
      <c r="A625" s="32" t="s">
        <v>1429</v>
      </c>
      <c r="B625" s="16" t="s">
        <v>1430</v>
      </c>
      <c r="C625" s="16">
        <v>42261</v>
      </c>
      <c r="D625" s="16">
        <v>146754</v>
      </c>
      <c r="E625" s="33" t="s">
        <v>18</v>
      </c>
      <c r="F625" s="16"/>
      <c r="G625" s="16" t="s">
        <v>71</v>
      </c>
      <c r="H625" s="16" t="s">
        <v>86</v>
      </c>
      <c r="I625" s="34" t="s">
        <v>18</v>
      </c>
      <c r="J625" s="38" t="s">
        <v>18</v>
      </c>
      <c r="K625" s="38" t="s">
        <v>75</v>
      </c>
      <c r="L625" s="38" t="s">
        <v>75</v>
      </c>
      <c r="M625" s="34" t="b">
        <f t="shared" si="18"/>
        <v>0</v>
      </c>
      <c r="N625" s="51" t="s">
        <v>2253</v>
      </c>
      <c r="O625" s="39" t="s">
        <v>18</v>
      </c>
      <c r="P625" s="36" t="str">
        <f t="shared" si="19"/>
        <v>Unknown</v>
      </c>
      <c r="Q625" s="37" t="s">
        <v>19</v>
      </c>
      <c r="R625" s="16" t="s">
        <v>27</v>
      </c>
      <c r="S625" s="33" t="s">
        <v>2253</v>
      </c>
      <c r="T625" s="16"/>
      <c r="V625" s="25" t="s">
        <v>76</v>
      </c>
      <c r="W625" s="16"/>
      <c r="X625" s="25" t="s">
        <v>83</v>
      </c>
      <c r="Y625" s="16"/>
      <c r="Z625" s="16"/>
    </row>
    <row r="626" spans="1:26" x14ac:dyDescent="0.25">
      <c r="A626" s="32" t="s">
        <v>1431</v>
      </c>
      <c r="B626" s="16" t="s">
        <v>1432</v>
      </c>
      <c r="C626" s="16">
        <v>42263</v>
      </c>
      <c r="D626" s="16">
        <v>146756</v>
      </c>
      <c r="E626" s="33" t="s">
        <v>18</v>
      </c>
      <c r="F626" s="16"/>
      <c r="G626" s="16" t="s">
        <v>71</v>
      </c>
      <c r="H626" s="16" t="s">
        <v>86</v>
      </c>
      <c r="I626" s="34" t="s">
        <v>18</v>
      </c>
      <c r="J626" s="38" t="s">
        <v>18</v>
      </c>
      <c r="K626" s="38" t="s">
        <v>75</v>
      </c>
      <c r="L626" s="38" t="s">
        <v>75</v>
      </c>
      <c r="M626" s="34" t="b">
        <f t="shared" si="18"/>
        <v>0</v>
      </c>
      <c r="N626" s="51" t="s">
        <v>2253</v>
      </c>
      <c r="O626" s="35">
        <v>1</v>
      </c>
      <c r="P626" s="36" t="str">
        <f t="shared" si="19"/>
        <v>Low</v>
      </c>
      <c r="Q626" s="37" t="s">
        <v>19</v>
      </c>
      <c r="R626" s="16" t="s">
        <v>27</v>
      </c>
      <c r="S626" s="33" t="s">
        <v>2253</v>
      </c>
      <c r="T626" s="16"/>
      <c r="V626" s="25" t="s">
        <v>76</v>
      </c>
      <c r="W626" s="16"/>
      <c r="X626" s="25" t="s">
        <v>83</v>
      </c>
      <c r="Y626" s="16"/>
      <c r="Z626" s="16"/>
    </row>
    <row r="627" spans="1:26" x14ac:dyDescent="0.25">
      <c r="A627" s="32" t="s">
        <v>1433</v>
      </c>
      <c r="B627" s="16" t="s">
        <v>1434</v>
      </c>
      <c r="C627" s="16">
        <v>42269</v>
      </c>
      <c r="D627" s="16">
        <v>146762</v>
      </c>
      <c r="E627" s="33" t="s">
        <v>18</v>
      </c>
      <c r="F627" s="16"/>
      <c r="G627" s="16" t="s">
        <v>71</v>
      </c>
      <c r="H627" s="16" t="s">
        <v>81</v>
      </c>
      <c r="I627" s="34" t="s">
        <v>18</v>
      </c>
      <c r="J627" s="38" t="s">
        <v>18</v>
      </c>
      <c r="K627" s="38" t="s">
        <v>75</v>
      </c>
      <c r="L627" s="38" t="s">
        <v>75</v>
      </c>
      <c r="M627" s="34" t="b">
        <f t="shared" si="18"/>
        <v>0</v>
      </c>
      <c r="N627" s="51" t="s">
        <v>2253</v>
      </c>
      <c r="O627" s="39" t="s">
        <v>18</v>
      </c>
      <c r="P627" s="36" t="str">
        <f t="shared" si="19"/>
        <v>Unknown</v>
      </c>
      <c r="Q627" s="37" t="s">
        <v>19</v>
      </c>
      <c r="R627" s="16" t="s">
        <v>27</v>
      </c>
      <c r="S627" s="33" t="s">
        <v>2253</v>
      </c>
      <c r="T627" s="16"/>
      <c r="V627" s="25" t="s">
        <v>76</v>
      </c>
      <c r="W627" s="16"/>
      <c r="X627" s="25" t="s">
        <v>83</v>
      </c>
      <c r="Y627" s="16"/>
      <c r="Z627" s="16"/>
    </row>
    <row r="628" spans="1:26" x14ac:dyDescent="0.25">
      <c r="A628" s="32" t="s">
        <v>1435</v>
      </c>
      <c r="B628" s="16" t="s">
        <v>1436</v>
      </c>
      <c r="C628" s="16">
        <v>29059</v>
      </c>
      <c r="D628" s="16">
        <v>128416</v>
      </c>
      <c r="E628" s="33" t="s">
        <v>18</v>
      </c>
      <c r="F628" s="16"/>
      <c r="G628" s="16" t="s">
        <v>71</v>
      </c>
      <c r="H628" s="16" t="s">
        <v>72</v>
      </c>
      <c r="I628" s="34" t="s">
        <v>144</v>
      </c>
      <c r="J628" s="38" t="s">
        <v>18</v>
      </c>
      <c r="K628" s="38" t="s">
        <v>82</v>
      </c>
      <c r="L628" s="38" t="s">
        <v>82</v>
      </c>
      <c r="M628" s="34" t="b">
        <f t="shared" si="18"/>
        <v>0</v>
      </c>
      <c r="N628" s="51" t="s">
        <v>2253</v>
      </c>
      <c r="O628" s="39" t="s">
        <v>18</v>
      </c>
      <c r="P628" s="36" t="str">
        <f t="shared" si="19"/>
        <v>Unknown</v>
      </c>
      <c r="Q628" s="37" t="s">
        <v>19</v>
      </c>
      <c r="R628" s="16" t="s">
        <v>177</v>
      </c>
      <c r="S628" s="33" t="s">
        <v>2253</v>
      </c>
      <c r="T628" s="16"/>
      <c r="V628" s="25" t="s">
        <v>76</v>
      </c>
      <c r="W628" s="16"/>
      <c r="X628" s="25" t="s">
        <v>83</v>
      </c>
      <c r="Y628" s="16"/>
      <c r="Z628" s="16"/>
    </row>
    <row r="629" spans="1:26" x14ac:dyDescent="0.25">
      <c r="A629" s="32" t="s">
        <v>1437</v>
      </c>
      <c r="B629" s="16" t="s">
        <v>1438</v>
      </c>
      <c r="C629" s="16">
        <v>25290</v>
      </c>
      <c r="D629" s="16">
        <v>120348</v>
      </c>
      <c r="E629" s="33"/>
      <c r="F629" s="16"/>
      <c r="G629" s="16" t="s">
        <v>71</v>
      </c>
      <c r="H629" s="16" t="s">
        <v>81</v>
      </c>
      <c r="I629" s="34" t="s">
        <v>18</v>
      </c>
      <c r="J629" s="38" t="s">
        <v>18</v>
      </c>
      <c r="K629" s="38" t="s">
        <v>185</v>
      </c>
      <c r="L629" s="34" t="str">
        <f>VLOOKUP(A629,IPPT_Results,7,FALSE)</f>
        <v>Within the Project Scope</v>
      </c>
      <c r="M629" s="34" t="b">
        <f t="shared" si="18"/>
        <v>0</v>
      </c>
      <c r="N629" s="52" t="s">
        <v>2254</v>
      </c>
      <c r="O629" s="39" t="s">
        <v>18</v>
      </c>
      <c r="P629" s="36" t="str">
        <f t="shared" si="19"/>
        <v>Unknown</v>
      </c>
      <c r="Q629" s="37" t="s">
        <v>83</v>
      </c>
      <c r="R629" s="16" t="s">
        <v>45</v>
      </c>
      <c r="S629" s="16" t="s">
        <v>2258</v>
      </c>
      <c r="T629" s="16" t="s">
        <v>2278</v>
      </c>
      <c r="U629" s="7" t="s">
        <v>2420</v>
      </c>
      <c r="V629" s="25" t="s">
        <v>186</v>
      </c>
      <c r="W629" s="16" t="s">
        <v>213</v>
      </c>
      <c r="X629" s="25" t="s">
        <v>19</v>
      </c>
      <c r="Y629" s="16"/>
      <c r="Z629" s="42" t="s">
        <v>1439</v>
      </c>
    </row>
  </sheetData>
  <sheetProtection formatColumns="0" formatRows="0" insertColumns="0" sort="0" autoFilter="0"/>
  <autoFilter ref="A1:Z629" xr:uid="{6B3C1784-C22A-4663-BB16-85CCE4138E5C}"/>
  <sortState xmlns:xlrd2="http://schemas.microsoft.com/office/spreadsheetml/2017/richdata2" ref="A2:Z625">
    <sortCondition ref="A2:A625"/>
  </sortState>
  <dataValidations count="3">
    <dataValidation type="list" allowBlank="1" showInputMessage="1" showErrorMessage="1" sqref="V2:V629" xr:uid="{7531FD76-7B7D-4D8F-A38D-4AEFEFD02121}">
      <formula1>"Keep,Drop,TBD"</formula1>
    </dataValidation>
    <dataValidation type="list" allowBlank="1" showInputMessage="1" showErrorMessage="1" sqref="X2:X629" xr:uid="{0A6EE0BC-D727-47DA-BFAE-C6056A443180}">
      <formula1>"Yes,No,Pending"</formula1>
    </dataValidation>
    <dataValidation type="list" allowBlank="1" showInputMessage="1" showErrorMessage="1" sqref="T361 T369:T376 T604:T623 T379:T423 T425:T446 T448:T602" xr:uid="{D0134FB0-38F9-4699-BF21-F1185E3A2D84}">
      <formula1>"Visual Report (Seen),Specimen,Other,N/A"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C0F6-725B-49BF-A126-B02BAAA97F41}">
  <sheetPr>
    <tabColor rgb="FFFFFF00"/>
  </sheetPr>
  <dimension ref="A1:W52"/>
  <sheetViews>
    <sheetView topLeftCell="A33" workbookViewId="0">
      <selection activeCell="A50" sqref="A50"/>
    </sheetView>
  </sheetViews>
  <sheetFormatPr defaultRowHeight="15" x14ac:dyDescent="0.25"/>
  <cols>
    <col min="1" max="1" width="22.28515625" customWidth="1"/>
    <col min="2" max="2" width="22.85546875" customWidth="1"/>
    <col min="3" max="3" width="14" customWidth="1"/>
    <col min="4" max="4" width="23.42578125" customWidth="1"/>
    <col min="5" max="5" width="28.140625" customWidth="1"/>
    <col min="6" max="6" width="27.42578125" customWidth="1"/>
    <col min="7" max="7" width="20.7109375" customWidth="1"/>
    <col min="8" max="8" width="21.28515625" customWidth="1"/>
    <col min="9" max="9" width="17.28515625" customWidth="1"/>
    <col min="10" max="10" width="19.140625" customWidth="1"/>
    <col min="11" max="11" width="18.28515625" customWidth="1"/>
    <col min="12" max="12" width="20.85546875" customWidth="1"/>
    <col min="13" max="13" width="16" customWidth="1"/>
    <col min="14" max="14" width="21.7109375" customWidth="1"/>
    <col min="15" max="15" width="20.7109375" customWidth="1"/>
    <col min="16" max="16" width="24" customWidth="1"/>
    <col min="17" max="17" width="19.28515625" customWidth="1"/>
    <col min="18" max="18" width="19" customWidth="1"/>
    <col min="19" max="19" width="18.5703125" customWidth="1"/>
    <col min="20" max="20" width="18.28515625" customWidth="1"/>
    <col min="21" max="21" width="14" customWidth="1"/>
    <col min="22" max="22" width="17.85546875" customWidth="1"/>
    <col min="23" max="23" width="14" customWidth="1"/>
  </cols>
  <sheetData>
    <row r="1" spans="1:23" x14ac:dyDescent="0.25">
      <c r="A1" s="47" t="s">
        <v>49</v>
      </c>
      <c r="B1" s="47" t="s">
        <v>2164</v>
      </c>
      <c r="C1" s="47" t="s">
        <v>2165</v>
      </c>
      <c r="D1" s="47" t="s">
        <v>2166</v>
      </c>
      <c r="E1" s="47" t="s">
        <v>2167</v>
      </c>
      <c r="F1" s="47" t="s">
        <v>2168</v>
      </c>
      <c r="G1" s="47" t="s">
        <v>2169</v>
      </c>
      <c r="H1" s="47" t="s">
        <v>2170</v>
      </c>
      <c r="I1" s="47" t="s">
        <v>2171</v>
      </c>
      <c r="J1" s="47" t="s">
        <v>2172</v>
      </c>
      <c r="K1" s="47" t="s">
        <v>2173</v>
      </c>
      <c r="L1" s="47" t="s">
        <v>2174</v>
      </c>
      <c r="M1" s="47" t="s">
        <v>2175</v>
      </c>
      <c r="N1" s="47" t="s">
        <v>2176</v>
      </c>
      <c r="O1" s="47" t="s">
        <v>2177</v>
      </c>
      <c r="P1" s="47" t="s">
        <v>2178</v>
      </c>
      <c r="Q1" s="47" t="s">
        <v>2179</v>
      </c>
      <c r="R1" s="47" t="s">
        <v>2180</v>
      </c>
      <c r="S1" s="47" t="s">
        <v>2181</v>
      </c>
      <c r="T1" s="47" t="s">
        <v>2182</v>
      </c>
      <c r="U1" s="47" t="s">
        <v>2183</v>
      </c>
      <c r="V1" s="47" t="s">
        <v>2184</v>
      </c>
      <c r="W1" s="47" t="s">
        <v>2185</v>
      </c>
    </row>
    <row r="2" spans="1:23" ht="30" x14ac:dyDescent="0.25">
      <c r="A2" s="48" t="s">
        <v>142</v>
      </c>
      <c r="B2" s="48" t="s">
        <v>1999</v>
      </c>
      <c r="C2" s="49">
        <v>184481</v>
      </c>
      <c r="D2" s="48" t="s">
        <v>184</v>
      </c>
      <c r="E2" s="48" t="s">
        <v>2186</v>
      </c>
      <c r="F2" s="48" t="s">
        <v>184</v>
      </c>
      <c r="G2" s="48" t="s">
        <v>82</v>
      </c>
      <c r="H2" s="48" t="s">
        <v>2187</v>
      </c>
      <c r="I2" s="48" t="s">
        <v>2188</v>
      </c>
      <c r="J2" s="48" t="s">
        <v>184</v>
      </c>
      <c r="K2" s="48" t="s">
        <v>2189</v>
      </c>
      <c r="L2" s="48" t="s">
        <v>184</v>
      </c>
      <c r="M2" s="48" t="s">
        <v>2189</v>
      </c>
      <c r="N2" s="48" t="s">
        <v>184</v>
      </c>
      <c r="O2" s="50">
        <v>0</v>
      </c>
      <c r="P2" s="50">
        <v>0</v>
      </c>
      <c r="Q2" s="50">
        <v>2</v>
      </c>
      <c r="R2" s="50">
        <v>0.4</v>
      </c>
      <c r="S2" s="50">
        <v>2.8</v>
      </c>
      <c r="T2" s="50">
        <v>0.4</v>
      </c>
      <c r="U2" s="50">
        <v>2</v>
      </c>
      <c r="V2" s="50">
        <v>0.2</v>
      </c>
      <c r="W2" s="50">
        <v>6.8</v>
      </c>
    </row>
    <row r="3" spans="1:23" ht="105" x14ac:dyDescent="0.25">
      <c r="A3" s="48" t="s">
        <v>181</v>
      </c>
      <c r="B3" s="48" t="s">
        <v>182</v>
      </c>
      <c r="C3" s="49">
        <v>31718</v>
      </c>
      <c r="D3" s="48" t="s">
        <v>184</v>
      </c>
      <c r="E3" s="48" t="s">
        <v>2186</v>
      </c>
      <c r="F3" s="48" t="s">
        <v>184</v>
      </c>
      <c r="G3" s="48" t="s">
        <v>185</v>
      </c>
      <c r="H3" s="48" t="s">
        <v>2190</v>
      </c>
      <c r="I3" s="48" t="s">
        <v>2191</v>
      </c>
      <c r="J3" s="48" t="s">
        <v>2192</v>
      </c>
      <c r="K3" s="48" t="s">
        <v>2193</v>
      </c>
      <c r="L3" s="48" t="s">
        <v>2194</v>
      </c>
      <c r="M3" s="48" t="s">
        <v>2189</v>
      </c>
      <c r="N3" s="48" t="s">
        <v>184</v>
      </c>
      <c r="O3" s="50">
        <v>0</v>
      </c>
      <c r="P3" s="50">
        <v>0</v>
      </c>
      <c r="Q3" s="50">
        <v>3.07</v>
      </c>
      <c r="R3" s="50">
        <v>0.4</v>
      </c>
      <c r="S3" s="50">
        <v>1.2</v>
      </c>
      <c r="T3" s="50">
        <v>0.4</v>
      </c>
      <c r="U3" s="50">
        <v>2</v>
      </c>
      <c r="V3" s="50">
        <v>0.2</v>
      </c>
      <c r="W3" s="50">
        <v>6.27</v>
      </c>
    </row>
    <row r="4" spans="1:23" ht="180" x14ac:dyDescent="0.25">
      <c r="A4" s="48" t="s">
        <v>210</v>
      </c>
      <c r="B4" s="48" t="s">
        <v>211</v>
      </c>
      <c r="C4" s="49">
        <v>36546</v>
      </c>
      <c r="D4" s="48" t="s">
        <v>184</v>
      </c>
      <c r="E4" s="48" t="s">
        <v>2186</v>
      </c>
      <c r="F4" s="48" t="s">
        <v>184</v>
      </c>
      <c r="G4" s="48" t="s">
        <v>185</v>
      </c>
      <c r="H4" s="48" t="s">
        <v>2195</v>
      </c>
      <c r="I4" s="48" t="s">
        <v>2196</v>
      </c>
      <c r="J4" s="48" t="s">
        <v>2197</v>
      </c>
      <c r="K4" s="48" t="s">
        <v>2189</v>
      </c>
      <c r="L4" s="48" t="s">
        <v>2198</v>
      </c>
      <c r="M4" s="48" t="s">
        <v>2199</v>
      </c>
      <c r="N4" s="48" t="s">
        <v>184</v>
      </c>
      <c r="O4" s="50">
        <v>0</v>
      </c>
      <c r="P4" s="50">
        <v>0</v>
      </c>
      <c r="Q4" s="50">
        <v>3.2</v>
      </c>
      <c r="R4" s="50">
        <v>0.4</v>
      </c>
      <c r="S4" s="50">
        <v>2.8</v>
      </c>
      <c r="T4" s="50">
        <v>0.4</v>
      </c>
      <c r="U4" s="50">
        <v>0</v>
      </c>
      <c r="V4" s="50">
        <v>0.2</v>
      </c>
      <c r="W4" s="50">
        <v>6</v>
      </c>
    </row>
    <row r="5" spans="1:23" ht="150" x14ac:dyDescent="0.25">
      <c r="A5" s="48" t="s">
        <v>224</v>
      </c>
      <c r="B5" s="48" t="s">
        <v>225</v>
      </c>
      <c r="C5" s="49">
        <v>35445</v>
      </c>
      <c r="D5" s="48" t="s">
        <v>184</v>
      </c>
      <c r="E5" s="48" t="s">
        <v>2186</v>
      </c>
      <c r="F5" s="48" t="s">
        <v>2200</v>
      </c>
      <c r="G5" s="48" t="s">
        <v>124</v>
      </c>
      <c r="H5" s="48" t="s">
        <v>2187</v>
      </c>
      <c r="I5" s="48" t="s">
        <v>2201</v>
      </c>
      <c r="J5" s="48" t="s">
        <v>2202</v>
      </c>
      <c r="K5" s="48" t="s">
        <v>2193</v>
      </c>
      <c r="L5" s="48" t="s">
        <v>2203</v>
      </c>
      <c r="M5" s="48" t="s">
        <v>2193</v>
      </c>
      <c r="N5" s="48" t="s">
        <v>184</v>
      </c>
      <c r="O5" s="50">
        <v>0</v>
      </c>
      <c r="P5" s="50">
        <v>0</v>
      </c>
      <c r="Q5" s="50">
        <v>3.8</v>
      </c>
      <c r="R5" s="50">
        <v>0.4</v>
      </c>
      <c r="S5" s="50">
        <v>1.2</v>
      </c>
      <c r="T5" s="50">
        <v>0.4</v>
      </c>
      <c r="U5" s="50">
        <v>1</v>
      </c>
      <c r="V5" s="50">
        <v>0.2</v>
      </c>
      <c r="W5" s="50">
        <v>6</v>
      </c>
    </row>
    <row r="6" spans="1:23" ht="75" x14ac:dyDescent="0.25">
      <c r="A6" s="48" t="s">
        <v>266</v>
      </c>
      <c r="B6" s="48" t="s">
        <v>267</v>
      </c>
      <c r="C6" s="49">
        <v>23052</v>
      </c>
      <c r="D6" s="48" t="s">
        <v>184</v>
      </c>
      <c r="E6" s="48" t="s">
        <v>2186</v>
      </c>
      <c r="F6" s="48" t="s">
        <v>184</v>
      </c>
      <c r="G6" s="48" t="s">
        <v>185</v>
      </c>
      <c r="H6" s="48" t="s">
        <v>2195</v>
      </c>
      <c r="I6" s="48" t="s">
        <v>2204</v>
      </c>
      <c r="J6" s="48" t="s">
        <v>2205</v>
      </c>
      <c r="K6" s="48" t="s">
        <v>2189</v>
      </c>
      <c r="L6" s="48" t="s">
        <v>184</v>
      </c>
      <c r="M6" s="48" t="s">
        <v>2189</v>
      </c>
      <c r="N6" s="48" t="s">
        <v>184</v>
      </c>
      <c r="O6" s="50">
        <v>0</v>
      </c>
      <c r="P6" s="50">
        <v>0</v>
      </c>
      <c r="Q6" s="50">
        <v>3.6</v>
      </c>
      <c r="R6" s="50">
        <v>0.4</v>
      </c>
      <c r="S6" s="50">
        <v>2.8</v>
      </c>
      <c r="T6" s="50">
        <v>0.4</v>
      </c>
      <c r="U6" s="50">
        <v>2</v>
      </c>
      <c r="V6" s="50">
        <v>0.2</v>
      </c>
      <c r="W6" s="50">
        <v>8.4</v>
      </c>
    </row>
    <row r="7" spans="1:23" ht="30" x14ac:dyDescent="0.25">
      <c r="A7" s="48" t="s">
        <v>293</v>
      </c>
      <c r="B7" s="48" t="s">
        <v>2206</v>
      </c>
      <c r="C7" s="49">
        <v>40502</v>
      </c>
      <c r="D7" s="48" t="s">
        <v>184</v>
      </c>
      <c r="E7" s="48" t="s">
        <v>2186</v>
      </c>
      <c r="F7" s="48" t="s">
        <v>184</v>
      </c>
      <c r="G7" s="48" t="s">
        <v>185</v>
      </c>
      <c r="H7" s="48" t="s">
        <v>2195</v>
      </c>
      <c r="I7" s="48" t="s">
        <v>2204</v>
      </c>
      <c r="J7" s="48" t="s">
        <v>184</v>
      </c>
      <c r="K7" s="48" t="s">
        <v>2189</v>
      </c>
      <c r="L7" s="48" t="s">
        <v>184</v>
      </c>
      <c r="M7" s="48" t="s">
        <v>2199</v>
      </c>
      <c r="N7" s="48" t="s">
        <v>184</v>
      </c>
      <c r="O7" s="50">
        <v>0</v>
      </c>
      <c r="P7" s="50">
        <v>0</v>
      </c>
      <c r="Q7" s="50">
        <v>3.6</v>
      </c>
      <c r="R7" s="50">
        <v>0.4</v>
      </c>
      <c r="S7" s="50">
        <v>2.8</v>
      </c>
      <c r="T7" s="50">
        <v>0.4</v>
      </c>
      <c r="U7" s="50">
        <v>0</v>
      </c>
      <c r="V7" s="50">
        <v>0.2</v>
      </c>
      <c r="W7" s="50">
        <v>6.4</v>
      </c>
    </row>
    <row r="8" spans="1:23" ht="60" x14ac:dyDescent="0.25">
      <c r="A8" s="48" t="s">
        <v>2155</v>
      </c>
      <c r="B8" s="48" t="s">
        <v>2156</v>
      </c>
      <c r="C8" s="49">
        <v>40478</v>
      </c>
      <c r="D8" s="48" t="s">
        <v>184</v>
      </c>
      <c r="E8" s="48" t="s">
        <v>2186</v>
      </c>
      <c r="F8" s="48" t="s">
        <v>2207</v>
      </c>
      <c r="G8" s="48" t="s">
        <v>185</v>
      </c>
      <c r="H8" s="48" t="s">
        <v>2208</v>
      </c>
      <c r="I8" s="48" t="s">
        <v>2204</v>
      </c>
      <c r="J8" s="48" t="s">
        <v>184</v>
      </c>
      <c r="K8" s="48" t="s">
        <v>2189</v>
      </c>
      <c r="L8" s="48" t="s">
        <v>184</v>
      </c>
      <c r="M8" s="48" t="s">
        <v>2199</v>
      </c>
      <c r="N8" s="48" t="s">
        <v>184</v>
      </c>
      <c r="O8" s="50">
        <v>0</v>
      </c>
      <c r="P8" s="50">
        <v>0</v>
      </c>
      <c r="Q8" s="50">
        <v>3.07</v>
      </c>
      <c r="R8" s="50">
        <v>0.4</v>
      </c>
      <c r="S8" s="50">
        <v>2.8</v>
      </c>
      <c r="T8" s="50">
        <v>0.4</v>
      </c>
      <c r="U8" s="50">
        <v>0</v>
      </c>
      <c r="V8" s="50">
        <v>0.2</v>
      </c>
      <c r="W8" s="50">
        <v>5.87</v>
      </c>
    </row>
    <row r="9" spans="1:23" ht="45" x14ac:dyDescent="0.25">
      <c r="A9" s="48" t="s">
        <v>319</v>
      </c>
      <c r="B9" s="48" t="s">
        <v>320</v>
      </c>
      <c r="C9" s="49">
        <v>38886</v>
      </c>
      <c r="D9" s="48" t="s">
        <v>184</v>
      </c>
      <c r="E9" s="48" t="s">
        <v>2186</v>
      </c>
      <c r="F9" s="48" t="s">
        <v>184</v>
      </c>
      <c r="G9" s="48" t="s">
        <v>113</v>
      </c>
      <c r="H9" s="48" t="s">
        <v>2187</v>
      </c>
      <c r="I9" s="48" t="s">
        <v>2201</v>
      </c>
      <c r="J9" s="48" t="s">
        <v>2209</v>
      </c>
      <c r="K9" s="48" t="s">
        <v>2210</v>
      </c>
      <c r="L9" s="48" t="s">
        <v>184</v>
      </c>
      <c r="M9" s="48" t="s">
        <v>2189</v>
      </c>
      <c r="N9" s="48" t="s">
        <v>184</v>
      </c>
      <c r="O9" s="50">
        <v>0</v>
      </c>
      <c r="P9" s="50">
        <v>0</v>
      </c>
      <c r="Q9" s="50">
        <v>3.4</v>
      </c>
      <c r="R9" s="50">
        <v>0.4</v>
      </c>
      <c r="S9" s="50">
        <v>4</v>
      </c>
      <c r="T9" s="50">
        <v>0.4</v>
      </c>
      <c r="U9" s="50">
        <v>2</v>
      </c>
      <c r="V9" s="50">
        <v>0.2</v>
      </c>
      <c r="W9" s="50">
        <v>9.4</v>
      </c>
    </row>
    <row r="10" spans="1:23" ht="135" x14ac:dyDescent="0.25">
      <c r="A10" s="48" t="s">
        <v>344</v>
      </c>
      <c r="B10" s="48" t="s">
        <v>345</v>
      </c>
      <c r="C10" s="49">
        <v>35785</v>
      </c>
      <c r="D10" s="48" t="s">
        <v>184</v>
      </c>
      <c r="E10" s="48" t="s">
        <v>2186</v>
      </c>
      <c r="F10" s="48" t="s">
        <v>184</v>
      </c>
      <c r="G10" s="48" t="s">
        <v>185</v>
      </c>
      <c r="H10" s="48" t="s">
        <v>2190</v>
      </c>
      <c r="I10" s="48" t="s">
        <v>2204</v>
      </c>
      <c r="J10" s="48" t="s">
        <v>2211</v>
      </c>
      <c r="K10" s="48" t="s">
        <v>2189</v>
      </c>
      <c r="L10" s="48" t="s">
        <v>2212</v>
      </c>
      <c r="M10" s="48" t="s">
        <v>2189</v>
      </c>
      <c r="N10" s="48" t="s">
        <v>184</v>
      </c>
      <c r="O10" s="50">
        <v>0</v>
      </c>
      <c r="P10" s="50">
        <v>0</v>
      </c>
      <c r="Q10" s="50">
        <v>4</v>
      </c>
      <c r="R10" s="50">
        <v>0.4</v>
      </c>
      <c r="S10" s="50">
        <v>2.8</v>
      </c>
      <c r="T10" s="50">
        <v>0.4</v>
      </c>
      <c r="U10" s="50">
        <v>2</v>
      </c>
      <c r="V10" s="50">
        <v>0.2</v>
      </c>
      <c r="W10" s="50">
        <v>8.8000000000000007</v>
      </c>
    </row>
    <row r="11" spans="1:23" ht="120" x14ac:dyDescent="0.25">
      <c r="A11" s="48" t="s">
        <v>349</v>
      </c>
      <c r="B11" s="48" t="s">
        <v>350</v>
      </c>
      <c r="C11" s="49">
        <v>35787</v>
      </c>
      <c r="D11" s="48" t="s">
        <v>184</v>
      </c>
      <c r="E11" s="48" t="s">
        <v>2186</v>
      </c>
      <c r="F11" s="48" t="s">
        <v>184</v>
      </c>
      <c r="G11" s="48" t="s">
        <v>185</v>
      </c>
      <c r="H11" s="48" t="s">
        <v>2190</v>
      </c>
      <c r="I11" s="48" t="s">
        <v>2204</v>
      </c>
      <c r="J11" s="48" t="s">
        <v>2213</v>
      </c>
      <c r="K11" s="48" t="s">
        <v>2199</v>
      </c>
      <c r="L11" s="48" t="s">
        <v>184</v>
      </c>
      <c r="M11" s="48" t="s">
        <v>2189</v>
      </c>
      <c r="N11" s="48" t="s">
        <v>184</v>
      </c>
      <c r="O11" s="50">
        <v>0</v>
      </c>
      <c r="P11" s="50">
        <v>0</v>
      </c>
      <c r="Q11" s="50">
        <v>4</v>
      </c>
      <c r="R11" s="50">
        <v>0.4</v>
      </c>
      <c r="S11" s="50">
        <v>0.4</v>
      </c>
      <c r="T11" s="50">
        <v>0.4</v>
      </c>
      <c r="U11" s="50">
        <v>2</v>
      </c>
      <c r="V11" s="50">
        <v>0.2</v>
      </c>
      <c r="W11" s="50">
        <v>6.4</v>
      </c>
    </row>
    <row r="12" spans="1:23" ht="30" x14ac:dyDescent="0.25">
      <c r="A12" s="48" t="s">
        <v>2157</v>
      </c>
      <c r="B12" s="48" t="s">
        <v>2158</v>
      </c>
      <c r="C12" s="49">
        <v>36950</v>
      </c>
      <c r="D12" s="48" t="s">
        <v>184</v>
      </c>
      <c r="E12" s="48" t="s">
        <v>2186</v>
      </c>
      <c r="F12" s="48" t="s">
        <v>184</v>
      </c>
      <c r="G12" s="48" t="s">
        <v>185</v>
      </c>
      <c r="H12" s="48" t="s">
        <v>2195</v>
      </c>
      <c r="I12" s="48" t="s">
        <v>2204</v>
      </c>
      <c r="J12" s="48" t="s">
        <v>2214</v>
      </c>
      <c r="K12" s="48" t="s">
        <v>2210</v>
      </c>
      <c r="L12" s="48" t="s">
        <v>184</v>
      </c>
      <c r="M12" s="48" t="s">
        <v>2189</v>
      </c>
      <c r="N12" s="48" t="s">
        <v>184</v>
      </c>
      <c r="O12" s="50">
        <v>0</v>
      </c>
      <c r="P12" s="50">
        <v>0</v>
      </c>
      <c r="Q12" s="50">
        <v>3.6</v>
      </c>
      <c r="R12" s="50">
        <v>0.4</v>
      </c>
      <c r="S12" s="50">
        <v>4</v>
      </c>
      <c r="T12" s="50">
        <v>0.4</v>
      </c>
      <c r="U12" s="50">
        <v>2</v>
      </c>
      <c r="V12" s="50">
        <v>0.2</v>
      </c>
      <c r="W12" s="50">
        <v>9.6</v>
      </c>
    </row>
    <row r="13" spans="1:23" ht="30" x14ac:dyDescent="0.25">
      <c r="A13" s="48" t="s">
        <v>379</v>
      </c>
      <c r="B13" s="48" t="s">
        <v>380</v>
      </c>
      <c r="C13" s="49">
        <v>36972</v>
      </c>
      <c r="D13" s="48" t="s">
        <v>184</v>
      </c>
      <c r="E13" s="48" t="s">
        <v>2186</v>
      </c>
      <c r="F13" s="48" t="s">
        <v>184</v>
      </c>
      <c r="G13" s="48" t="s">
        <v>124</v>
      </c>
      <c r="H13" s="48" t="s">
        <v>2187</v>
      </c>
      <c r="I13" s="48" t="s">
        <v>2188</v>
      </c>
      <c r="J13" s="48" t="s">
        <v>2215</v>
      </c>
      <c r="K13" s="48" t="s">
        <v>2193</v>
      </c>
      <c r="L13" s="48" t="s">
        <v>2216</v>
      </c>
      <c r="M13" s="48" t="s">
        <v>2189</v>
      </c>
      <c r="N13" s="48" t="s">
        <v>184</v>
      </c>
      <c r="O13" s="50">
        <v>0</v>
      </c>
      <c r="P13" s="50">
        <v>0</v>
      </c>
      <c r="Q13" s="50">
        <v>3.2</v>
      </c>
      <c r="R13" s="50">
        <v>0.4</v>
      </c>
      <c r="S13" s="50">
        <v>1.2</v>
      </c>
      <c r="T13" s="50">
        <v>0.4</v>
      </c>
      <c r="U13" s="50">
        <v>2</v>
      </c>
      <c r="V13" s="50">
        <v>0.2</v>
      </c>
      <c r="W13" s="50">
        <v>6.4</v>
      </c>
    </row>
    <row r="14" spans="1:23" ht="75" x14ac:dyDescent="0.25">
      <c r="A14" s="48" t="s">
        <v>415</v>
      </c>
      <c r="B14" s="48" t="s">
        <v>416</v>
      </c>
      <c r="C14" s="49">
        <v>37029</v>
      </c>
      <c r="D14" s="48" t="s">
        <v>184</v>
      </c>
      <c r="E14" s="48" t="s">
        <v>2186</v>
      </c>
      <c r="F14" s="48" t="s">
        <v>184</v>
      </c>
      <c r="G14" s="48" t="s">
        <v>185</v>
      </c>
      <c r="H14" s="48" t="s">
        <v>2190</v>
      </c>
      <c r="I14" s="48" t="s">
        <v>2196</v>
      </c>
      <c r="J14" s="48" t="s">
        <v>2217</v>
      </c>
      <c r="K14" s="48" t="s">
        <v>2189</v>
      </c>
      <c r="L14" s="48" t="s">
        <v>184</v>
      </c>
      <c r="M14" s="48" t="s">
        <v>2189</v>
      </c>
      <c r="N14" s="48" t="s">
        <v>184</v>
      </c>
      <c r="O14" s="50">
        <v>0</v>
      </c>
      <c r="P14" s="50">
        <v>0</v>
      </c>
      <c r="Q14" s="50">
        <v>3.6</v>
      </c>
      <c r="R14" s="50">
        <v>0.4</v>
      </c>
      <c r="S14" s="50">
        <v>2.8</v>
      </c>
      <c r="T14" s="50">
        <v>0.4</v>
      </c>
      <c r="U14" s="50">
        <v>2</v>
      </c>
      <c r="V14" s="50">
        <v>0.2</v>
      </c>
      <c r="W14" s="50">
        <v>8.4</v>
      </c>
    </row>
    <row r="15" spans="1:23" ht="45" x14ac:dyDescent="0.25">
      <c r="A15" s="48" t="s">
        <v>422</v>
      </c>
      <c r="B15" s="48" t="s">
        <v>423</v>
      </c>
      <c r="C15" s="49">
        <v>36335</v>
      </c>
      <c r="D15" s="48" t="s">
        <v>184</v>
      </c>
      <c r="E15" s="48" t="s">
        <v>2186</v>
      </c>
      <c r="F15" s="48" t="s">
        <v>184</v>
      </c>
      <c r="G15" s="48" t="s">
        <v>185</v>
      </c>
      <c r="H15" s="48" t="s">
        <v>2218</v>
      </c>
      <c r="I15" s="48" t="s">
        <v>2196</v>
      </c>
      <c r="J15" s="48" t="s">
        <v>2219</v>
      </c>
      <c r="K15" s="48" t="s">
        <v>2189</v>
      </c>
      <c r="L15" s="48" t="s">
        <v>2220</v>
      </c>
      <c r="M15" s="48" t="s">
        <v>2189</v>
      </c>
      <c r="N15" s="48" t="s">
        <v>184</v>
      </c>
      <c r="O15" s="50">
        <v>0</v>
      </c>
      <c r="P15" s="50">
        <v>0</v>
      </c>
      <c r="Q15" s="50">
        <v>2.4</v>
      </c>
      <c r="R15" s="50">
        <v>0.4</v>
      </c>
      <c r="S15" s="50">
        <v>2.8</v>
      </c>
      <c r="T15" s="50">
        <v>0.4</v>
      </c>
      <c r="U15" s="50">
        <v>2</v>
      </c>
      <c r="V15" s="50">
        <v>0.2</v>
      </c>
      <c r="W15" s="50">
        <v>7.2</v>
      </c>
    </row>
    <row r="16" spans="1:23" ht="30" x14ac:dyDescent="0.25">
      <c r="A16" s="48" t="s">
        <v>424</v>
      </c>
      <c r="B16" s="48" t="s">
        <v>425</v>
      </c>
      <c r="C16" s="49">
        <v>36394</v>
      </c>
      <c r="D16" s="48" t="s">
        <v>184</v>
      </c>
      <c r="E16" s="48" t="s">
        <v>2186</v>
      </c>
      <c r="F16" s="48" t="s">
        <v>184</v>
      </c>
      <c r="G16" s="48" t="s">
        <v>75</v>
      </c>
      <c r="H16" s="48" t="s">
        <v>2187</v>
      </c>
      <c r="I16" s="48" t="s">
        <v>2188</v>
      </c>
      <c r="J16" s="48" t="s">
        <v>184</v>
      </c>
      <c r="K16" s="48" t="s">
        <v>995</v>
      </c>
      <c r="L16" s="48" t="s">
        <v>184</v>
      </c>
      <c r="M16" s="48" t="s">
        <v>2199</v>
      </c>
      <c r="N16" s="48" t="s">
        <v>184</v>
      </c>
      <c r="O16" s="50">
        <v>0</v>
      </c>
      <c r="P16" s="50">
        <v>0</v>
      </c>
      <c r="Q16" s="50">
        <v>2.4</v>
      </c>
      <c r="R16" s="50">
        <v>0.4</v>
      </c>
      <c r="S16" s="50">
        <v>1.2</v>
      </c>
      <c r="T16" s="50">
        <v>0.4</v>
      </c>
      <c r="U16" s="50">
        <v>0</v>
      </c>
      <c r="V16" s="50">
        <v>0.2</v>
      </c>
      <c r="W16" s="50">
        <v>3.6</v>
      </c>
    </row>
    <row r="17" spans="1:23" ht="30" x14ac:dyDescent="0.25">
      <c r="A17" s="48" t="s">
        <v>426</v>
      </c>
      <c r="B17" s="48" t="s">
        <v>427</v>
      </c>
      <c r="C17" s="49">
        <v>36428</v>
      </c>
      <c r="D17" s="48" t="s">
        <v>184</v>
      </c>
      <c r="E17" s="48" t="s">
        <v>2186</v>
      </c>
      <c r="F17" s="48" t="s">
        <v>184</v>
      </c>
      <c r="G17" s="48" t="s">
        <v>185</v>
      </c>
      <c r="H17" s="48" t="s">
        <v>2195</v>
      </c>
      <c r="I17" s="48" t="s">
        <v>2204</v>
      </c>
      <c r="J17" s="48" t="s">
        <v>184</v>
      </c>
      <c r="K17" s="48" t="s">
        <v>2199</v>
      </c>
      <c r="L17" s="48" t="s">
        <v>184</v>
      </c>
      <c r="M17" s="48" t="s">
        <v>2193</v>
      </c>
      <c r="N17" s="48" t="s">
        <v>184</v>
      </c>
      <c r="O17" s="50">
        <v>0</v>
      </c>
      <c r="P17" s="50">
        <v>0</v>
      </c>
      <c r="Q17" s="50">
        <v>3.6</v>
      </c>
      <c r="R17" s="50">
        <v>0.4</v>
      </c>
      <c r="S17" s="50">
        <v>0.4</v>
      </c>
      <c r="T17" s="50">
        <v>0.4</v>
      </c>
      <c r="U17" s="50">
        <v>1</v>
      </c>
      <c r="V17" s="50">
        <v>0.2</v>
      </c>
      <c r="W17" s="50">
        <v>5</v>
      </c>
    </row>
    <row r="18" spans="1:23" ht="30" x14ac:dyDescent="0.25">
      <c r="A18" s="48" t="s">
        <v>437</v>
      </c>
      <c r="B18" s="48" t="s">
        <v>438</v>
      </c>
      <c r="C18" s="49">
        <v>29473</v>
      </c>
      <c r="D18" s="48" t="s">
        <v>184</v>
      </c>
      <c r="E18" s="48" t="s">
        <v>2186</v>
      </c>
      <c r="F18" s="48" t="s">
        <v>184</v>
      </c>
      <c r="G18" s="48" t="s">
        <v>113</v>
      </c>
      <c r="H18" s="48" t="s">
        <v>2187</v>
      </c>
      <c r="I18" s="48" t="s">
        <v>2201</v>
      </c>
      <c r="J18" s="48" t="s">
        <v>2221</v>
      </c>
      <c r="K18" s="48" t="s">
        <v>2189</v>
      </c>
      <c r="L18" s="48" t="s">
        <v>184</v>
      </c>
      <c r="M18" s="48" t="s">
        <v>2193</v>
      </c>
      <c r="N18" s="48" t="s">
        <v>184</v>
      </c>
      <c r="O18" s="50">
        <v>0</v>
      </c>
      <c r="P18" s="50">
        <v>0</v>
      </c>
      <c r="Q18" s="50">
        <v>3.4</v>
      </c>
      <c r="R18" s="50">
        <v>0.4</v>
      </c>
      <c r="S18" s="50">
        <v>2.8</v>
      </c>
      <c r="T18" s="50">
        <v>0.4</v>
      </c>
      <c r="U18" s="50">
        <v>1</v>
      </c>
      <c r="V18" s="50">
        <v>0.2</v>
      </c>
      <c r="W18" s="50">
        <v>7.2</v>
      </c>
    </row>
    <row r="19" spans="1:23" ht="45" x14ac:dyDescent="0.25">
      <c r="A19" s="48" t="s">
        <v>495</v>
      </c>
      <c r="B19" s="48" t="s">
        <v>496</v>
      </c>
      <c r="C19" s="49">
        <v>31890</v>
      </c>
      <c r="D19" s="48" t="s">
        <v>184</v>
      </c>
      <c r="E19" s="48" t="s">
        <v>2186</v>
      </c>
      <c r="F19" s="48" t="s">
        <v>184</v>
      </c>
      <c r="G19" s="48" t="s">
        <v>185</v>
      </c>
      <c r="H19" s="48" t="s">
        <v>2218</v>
      </c>
      <c r="I19" s="48" t="s">
        <v>2204</v>
      </c>
      <c r="J19" s="48" t="s">
        <v>2222</v>
      </c>
      <c r="K19" s="48" t="s">
        <v>2199</v>
      </c>
      <c r="L19" s="48" t="s">
        <v>2223</v>
      </c>
      <c r="M19" s="48" t="s">
        <v>2193</v>
      </c>
      <c r="N19" s="48" t="s">
        <v>184</v>
      </c>
      <c r="O19" s="50">
        <v>0</v>
      </c>
      <c r="P19" s="50">
        <v>0</v>
      </c>
      <c r="Q19" s="50">
        <v>2.8</v>
      </c>
      <c r="R19" s="50">
        <v>0.4</v>
      </c>
      <c r="S19" s="50">
        <v>0.4</v>
      </c>
      <c r="T19" s="50">
        <v>0.4</v>
      </c>
      <c r="U19" s="50">
        <v>1</v>
      </c>
      <c r="V19" s="50">
        <v>0.2</v>
      </c>
      <c r="W19" s="50">
        <v>4.2</v>
      </c>
    </row>
    <row r="20" spans="1:23" ht="30" x14ac:dyDescent="0.25">
      <c r="A20" s="48" t="s">
        <v>499</v>
      </c>
      <c r="B20" s="48" t="s">
        <v>1645</v>
      </c>
      <c r="C20" s="49">
        <v>501966</v>
      </c>
      <c r="D20" s="48" t="s">
        <v>184</v>
      </c>
      <c r="E20" s="48" t="s">
        <v>2186</v>
      </c>
      <c r="F20" s="48" t="s">
        <v>184</v>
      </c>
      <c r="G20" s="48" t="s">
        <v>113</v>
      </c>
      <c r="H20" s="48" t="s">
        <v>2187</v>
      </c>
      <c r="I20" s="48" t="s">
        <v>2201</v>
      </c>
      <c r="J20" s="48" t="s">
        <v>184</v>
      </c>
      <c r="K20" s="48" t="s">
        <v>2193</v>
      </c>
      <c r="L20" s="48" t="s">
        <v>184</v>
      </c>
      <c r="M20" s="48" t="s">
        <v>2189</v>
      </c>
      <c r="N20" s="48" t="s">
        <v>184</v>
      </c>
      <c r="O20" s="50">
        <v>0</v>
      </c>
      <c r="P20" s="50">
        <v>0</v>
      </c>
      <c r="Q20" s="50">
        <v>3.4</v>
      </c>
      <c r="R20" s="50">
        <v>0.4</v>
      </c>
      <c r="S20" s="50">
        <v>1.2</v>
      </c>
      <c r="T20" s="50">
        <v>0.4</v>
      </c>
      <c r="U20" s="50">
        <v>2</v>
      </c>
      <c r="V20" s="50">
        <v>0.2</v>
      </c>
      <c r="W20" s="50">
        <v>6.6</v>
      </c>
    </row>
    <row r="21" spans="1:23" ht="45" x14ac:dyDescent="0.25">
      <c r="A21" s="48" t="s">
        <v>533</v>
      </c>
      <c r="B21" s="48" t="s">
        <v>534</v>
      </c>
      <c r="C21" s="49">
        <v>35404</v>
      </c>
      <c r="D21" s="48" t="s">
        <v>184</v>
      </c>
      <c r="E21" s="48" t="s">
        <v>2186</v>
      </c>
      <c r="F21" s="48" t="s">
        <v>184</v>
      </c>
      <c r="G21" s="48" t="s">
        <v>185</v>
      </c>
      <c r="H21" s="48" t="s">
        <v>2195</v>
      </c>
      <c r="I21" s="48" t="s">
        <v>2196</v>
      </c>
      <c r="J21" s="48" t="s">
        <v>2224</v>
      </c>
      <c r="K21" s="48" t="s">
        <v>2189</v>
      </c>
      <c r="L21" s="48" t="s">
        <v>184</v>
      </c>
      <c r="M21" s="48" t="s">
        <v>2193</v>
      </c>
      <c r="N21" s="48" t="s">
        <v>184</v>
      </c>
      <c r="O21" s="50">
        <v>0</v>
      </c>
      <c r="P21" s="50">
        <v>0</v>
      </c>
      <c r="Q21" s="50">
        <v>3.2</v>
      </c>
      <c r="R21" s="50">
        <v>0.4</v>
      </c>
      <c r="S21" s="50">
        <v>2.8</v>
      </c>
      <c r="T21" s="50">
        <v>0.4</v>
      </c>
      <c r="U21" s="50">
        <v>1</v>
      </c>
      <c r="V21" s="50">
        <v>0.2</v>
      </c>
      <c r="W21" s="50">
        <v>7</v>
      </c>
    </row>
    <row r="22" spans="1:23" ht="30" x14ac:dyDescent="0.25">
      <c r="A22" s="48" t="s">
        <v>548</v>
      </c>
      <c r="B22" s="48" t="s">
        <v>549</v>
      </c>
      <c r="C22" s="49">
        <v>31899</v>
      </c>
      <c r="D22" s="48" t="s">
        <v>184</v>
      </c>
      <c r="E22" s="48" t="s">
        <v>2186</v>
      </c>
      <c r="F22" s="48" t="s">
        <v>184</v>
      </c>
      <c r="G22" s="48" t="s">
        <v>75</v>
      </c>
      <c r="H22" s="48" t="s">
        <v>2187</v>
      </c>
      <c r="I22" s="48" t="s">
        <v>2225</v>
      </c>
      <c r="J22" s="48" t="s">
        <v>2226</v>
      </c>
      <c r="K22" s="48" t="s">
        <v>2193</v>
      </c>
      <c r="L22" s="48" t="s">
        <v>184</v>
      </c>
      <c r="M22" s="48" t="s">
        <v>2189</v>
      </c>
      <c r="N22" s="48" t="s">
        <v>184</v>
      </c>
      <c r="O22" s="50">
        <v>0</v>
      </c>
      <c r="P22" s="50">
        <v>0</v>
      </c>
      <c r="Q22" s="50">
        <v>1.6</v>
      </c>
      <c r="R22" s="50">
        <v>0.4</v>
      </c>
      <c r="S22" s="50">
        <v>1.2</v>
      </c>
      <c r="T22" s="50">
        <v>0.4</v>
      </c>
      <c r="U22" s="50">
        <v>2</v>
      </c>
      <c r="V22" s="50">
        <v>0.2</v>
      </c>
      <c r="W22" s="50">
        <v>4.8</v>
      </c>
    </row>
    <row r="23" spans="1:23" ht="45" x14ac:dyDescent="0.25">
      <c r="A23" s="48" t="s">
        <v>552</v>
      </c>
      <c r="B23" s="48" t="s">
        <v>553</v>
      </c>
      <c r="C23" s="49">
        <v>27770</v>
      </c>
      <c r="D23" s="48" t="s">
        <v>184</v>
      </c>
      <c r="E23" s="48" t="s">
        <v>2186</v>
      </c>
      <c r="F23" s="48" t="s">
        <v>184</v>
      </c>
      <c r="G23" s="48" t="s">
        <v>113</v>
      </c>
      <c r="H23" s="48" t="s">
        <v>2187</v>
      </c>
      <c r="I23" s="48" t="s">
        <v>2201</v>
      </c>
      <c r="J23" s="48" t="s">
        <v>184</v>
      </c>
      <c r="K23" s="48" t="s">
        <v>2189</v>
      </c>
      <c r="L23" s="48" t="s">
        <v>184</v>
      </c>
      <c r="M23" s="48" t="s">
        <v>2193</v>
      </c>
      <c r="N23" s="48" t="s">
        <v>184</v>
      </c>
      <c r="O23" s="50">
        <v>0</v>
      </c>
      <c r="P23" s="50">
        <v>0</v>
      </c>
      <c r="Q23" s="50">
        <v>3.4</v>
      </c>
      <c r="R23" s="50">
        <v>0.4</v>
      </c>
      <c r="S23" s="50">
        <v>2.8</v>
      </c>
      <c r="T23" s="50">
        <v>0.4</v>
      </c>
      <c r="U23" s="50">
        <v>1</v>
      </c>
      <c r="V23" s="50">
        <v>0.2</v>
      </c>
      <c r="W23" s="50">
        <v>7.2</v>
      </c>
    </row>
    <row r="24" spans="1:23" ht="90" x14ac:dyDescent="0.25">
      <c r="A24" s="48" t="s">
        <v>590</v>
      </c>
      <c r="B24" s="48" t="s">
        <v>591</v>
      </c>
      <c r="C24" s="49">
        <v>28064</v>
      </c>
      <c r="D24" s="48" t="s">
        <v>184</v>
      </c>
      <c r="E24" s="48" t="s">
        <v>2186</v>
      </c>
      <c r="F24" s="48" t="s">
        <v>184</v>
      </c>
      <c r="G24" s="48" t="s">
        <v>185</v>
      </c>
      <c r="H24" s="48" t="s">
        <v>2190</v>
      </c>
      <c r="I24" s="48" t="s">
        <v>2204</v>
      </c>
      <c r="J24" s="48" t="s">
        <v>2227</v>
      </c>
      <c r="K24" s="48" t="s">
        <v>2210</v>
      </c>
      <c r="L24" s="48" t="s">
        <v>2228</v>
      </c>
      <c r="M24" s="48" t="s">
        <v>2189</v>
      </c>
      <c r="N24" s="48" t="s">
        <v>184</v>
      </c>
      <c r="O24" s="50">
        <v>0</v>
      </c>
      <c r="P24" s="50">
        <v>0</v>
      </c>
      <c r="Q24" s="50">
        <v>4</v>
      </c>
      <c r="R24" s="50">
        <v>0.4</v>
      </c>
      <c r="S24" s="50">
        <v>4</v>
      </c>
      <c r="T24" s="50">
        <v>0.4</v>
      </c>
      <c r="U24" s="50">
        <v>2</v>
      </c>
      <c r="V24" s="50">
        <v>0.2</v>
      </c>
      <c r="W24" s="50">
        <v>10</v>
      </c>
    </row>
    <row r="25" spans="1:23" ht="60" x14ac:dyDescent="0.25">
      <c r="A25" s="48" t="s">
        <v>2160</v>
      </c>
      <c r="B25" s="48" t="s">
        <v>2161</v>
      </c>
      <c r="C25" s="49">
        <v>37691</v>
      </c>
      <c r="D25" s="48" t="s">
        <v>184</v>
      </c>
      <c r="E25" s="48" t="s">
        <v>2186</v>
      </c>
      <c r="F25" s="48" t="s">
        <v>184</v>
      </c>
      <c r="G25" s="48" t="s">
        <v>185</v>
      </c>
      <c r="H25" s="48" t="s">
        <v>2208</v>
      </c>
      <c r="I25" s="48" t="s">
        <v>2204</v>
      </c>
      <c r="J25" s="48" t="s">
        <v>2229</v>
      </c>
      <c r="K25" s="48" t="s">
        <v>2189</v>
      </c>
      <c r="L25" s="48" t="s">
        <v>184</v>
      </c>
      <c r="M25" s="48" t="s">
        <v>2189</v>
      </c>
      <c r="N25" s="48" t="s">
        <v>184</v>
      </c>
      <c r="O25" s="50">
        <v>0</v>
      </c>
      <c r="P25" s="50">
        <v>0</v>
      </c>
      <c r="Q25" s="50">
        <v>3.07</v>
      </c>
      <c r="R25" s="50">
        <v>0.4</v>
      </c>
      <c r="S25" s="50">
        <v>2.8</v>
      </c>
      <c r="T25" s="50">
        <v>0.4</v>
      </c>
      <c r="U25" s="50">
        <v>2</v>
      </c>
      <c r="V25" s="50">
        <v>0.2</v>
      </c>
      <c r="W25" s="50">
        <v>7.87</v>
      </c>
    </row>
    <row r="26" spans="1:23" ht="45" x14ac:dyDescent="0.25">
      <c r="A26" s="48" t="s">
        <v>712</v>
      </c>
      <c r="B26" s="48" t="s">
        <v>713</v>
      </c>
      <c r="C26" s="49">
        <v>30523</v>
      </c>
      <c r="D26" s="48" t="s">
        <v>184</v>
      </c>
      <c r="E26" s="48" t="s">
        <v>2186</v>
      </c>
      <c r="F26" s="48" t="s">
        <v>184</v>
      </c>
      <c r="G26" s="48" t="s">
        <v>113</v>
      </c>
      <c r="H26" s="48" t="s">
        <v>2187</v>
      </c>
      <c r="I26" s="48" t="s">
        <v>2188</v>
      </c>
      <c r="J26" s="48" t="s">
        <v>2230</v>
      </c>
      <c r="K26" s="48" t="s">
        <v>2199</v>
      </c>
      <c r="L26" s="48" t="s">
        <v>2231</v>
      </c>
      <c r="M26" s="48" t="s">
        <v>2189</v>
      </c>
      <c r="N26" s="48" t="s">
        <v>184</v>
      </c>
      <c r="O26" s="50">
        <v>0</v>
      </c>
      <c r="P26" s="50">
        <v>0</v>
      </c>
      <c r="Q26" s="50">
        <v>2.8</v>
      </c>
      <c r="R26" s="50">
        <v>0.4</v>
      </c>
      <c r="S26" s="50">
        <v>0.4</v>
      </c>
      <c r="T26" s="50">
        <v>0.4</v>
      </c>
      <c r="U26" s="50">
        <v>2</v>
      </c>
      <c r="V26" s="50">
        <v>0.2</v>
      </c>
      <c r="W26" s="50">
        <v>5.2</v>
      </c>
    </row>
    <row r="27" spans="1:23" ht="75" x14ac:dyDescent="0.25">
      <c r="A27" s="48" t="s">
        <v>716</v>
      </c>
      <c r="B27" s="48" t="s">
        <v>717</v>
      </c>
      <c r="C27" s="49">
        <v>21454</v>
      </c>
      <c r="D27" s="48" t="s">
        <v>184</v>
      </c>
      <c r="E27" s="48" t="s">
        <v>2186</v>
      </c>
      <c r="F27" s="48" t="s">
        <v>184</v>
      </c>
      <c r="G27" s="48" t="s">
        <v>185</v>
      </c>
      <c r="H27" s="48" t="s">
        <v>2218</v>
      </c>
      <c r="I27" s="48" t="s">
        <v>2196</v>
      </c>
      <c r="J27" s="48" t="s">
        <v>2232</v>
      </c>
      <c r="K27" s="48" t="s">
        <v>2193</v>
      </c>
      <c r="L27" s="48" t="s">
        <v>184</v>
      </c>
      <c r="M27" s="48" t="s">
        <v>2193</v>
      </c>
      <c r="N27" s="48" t="s">
        <v>184</v>
      </c>
      <c r="O27" s="50">
        <v>0</v>
      </c>
      <c r="P27" s="50">
        <v>0</v>
      </c>
      <c r="Q27" s="50">
        <v>2.4</v>
      </c>
      <c r="R27" s="50">
        <v>0.4</v>
      </c>
      <c r="S27" s="50">
        <v>1.2</v>
      </c>
      <c r="T27" s="50">
        <v>0.4</v>
      </c>
      <c r="U27" s="50">
        <v>1</v>
      </c>
      <c r="V27" s="50">
        <v>0.2</v>
      </c>
      <c r="W27" s="50">
        <v>4.5999999999999996</v>
      </c>
    </row>
    <row r="28" spans="1:23" ht="30" x14ac:dyDescent="0.25">
      <c r="A28" s="48" t="s">
        <v>728</v>
      </c>
      <c r="B28" s="48" t="s">
        <v>2099</v>
      </c>
      <c r="C28" s="49">
        <v>29187</v>
      </c>
      <c r="D28" s="48" t="s">
        <v>184</v>
      </c>
      <c r="E28" s="48" t="s">
        <v>2186</v>
      </c>
      <c r="F28" s="48" t="s">
        <v>184</v>
      </c>
      <c r="G28" s="48" t="s">
        <v>75</v>
      </c>
      <c r="H28" s="48" t="s">
        <v>2187</v>
      </c>
      <c r="I28" s="48" t="s">
        <v>2201</v>
      </c>
      <c r="J28" s="48" t="s">
        <v>184</v>
      </c>
      <c r="K28" s="48" t="s">
        <v>2189</v>
      </c>
      <c r="L28" s="48" t="s">
        <v>184</v>
      </c>
      <c r="M28" s="48" t="s">
        <v>2189</v>
      </c>
      <c r="N28" s="48" t="s">
        <v>184</v>
      </c>
      <c r="O28" s="50">
        <v>0</v>
      </c>
      <c r="P28" s="50">
        <v>0</v>
      </c>
      <c r="Q28" s="50">
        <v>3</v>
      </c>
      <c r="R28" s="50">
        <v>0.4</v>
      </c>
      <c r="S28" s="50">
        <v>2.8</v>
      </c>
      <c r="T28" s="50">
        <v>0.4</v>
      </c>
      <c r="U28" s="50">
        <v>2</v>
      </c>
      <c r="V28" s="50">
        <v>0.2</v>
      </c>
      <c r="W28" s="50">
        <v>7.8</v>
      </c>
    </row>
    <row r="29" spans="1:23" ht="30" x14ac:dyDescent="0.25">
      <c r="A29" s="48" t="s">
        <v>738</v>
      </c>
      <c r="B29" s="48" t="s">
        <v>739</v>
      </c>
      <c r="C29" s="49">
        <v>43194</v>
      </c>
      <c r="D29" s="48" t="s">
        <v>184</v>
      </c>
      <c r="E29" s="48" t="s">
        <v>2186</v>
      </c>
      <c r="F29" s="48" t="s">
        <v>184</v>
      </c>
      <c r="G29" s="48" t="s">
        <v>124</v>
      </c>
      <c r="H29" s="48" t="s">
        <v>2187</v>
      </c>
      <c r="I29" s="48" t="s">
        <v>2201</v>
      </c>
      <c r="J29" s="48" t="s">
        <v>184</v>
      </c>
      <c r="K29" s="48" t="s">
        <v>2189</v>
      </c>
      <c r="L29" s="48" t="s">
        <v>184</v>
      </c>
      <c r="M29" s="48" t="s">
        <v>2189</v>
      </c>
      <c r="N29" s="48" t="s">
        <v>184</v>
      </c>
      <c r="O29" s="50">
        <v>0</v>
      </c>
      <c r="P29" s="50">
        <v>0</v>
      </c>
      <c r="Q29" s="50">
        <v>3.8</v>
      </c>
      <c r="R29" s="50">
        <v>0.4</v>
      </c>
      <c r="S29" s="50">
        <v>2.8</v>
      </c>
      <c r="T29" s="50">
        <v>0.4</v>
      </c>
      <c r="U29" s="50">
        <v>2</v>
      </c>
      <c r="V29" s="50">
        <v>0.2</v>
      </c>
      <c r="W29" s="50">
        <v>8.6</v>
      </c>
    </row>
    <row r="30" spans="1:23" ht="75" x14ac:dyDescent="0.25">
      <c r="A30" s="48" t="s">
        <v>747</v>
      </c>
      <c r="B30" s="48" t="s">
        <v>748</v>
      </c>
      <c r="C30" s="49">
        <v>780394</v>
      </c>
      <c r="D30" s="48" t="s">
        <v>184</v>
      </c>
      <c r="E30" s="48" t="s">
        <v>2186</v>
      </c>
      <c r="F30" s="48" t="s">
        <v>184</v>
      </c>
      <c r="G30" s="48" t="s">
        <v>185</v>
      </c>
      <c r="H30" s="48" t="s">
        <v>2190</v>
      </c>
      <c r="I30" s="48" t="s">
        <v>2191</v>
      </c>
      <c r="J30" s="48" t="s">
        <v>2233</v>
      </c>
      <c r="K30" s="48" t="s">
        <v>2199</v>
      </c>
      <c r="L30" s="48" t="s">
        <v>2234</v>
      </c>
      <c r="M30" s="48" t="s">
        <v>2189</v>
      </c>
      <c r="N30" s="48" t="s">
        <v>184</v>
      </c>
      <c r="O30" s="50">
        <v>0</v>
      </c>
      <c r="P30" s="50">
        <v>0</v>
      </c>
      <c r="Q30" s="50">
        <v>3.07</v>
      </c>
      <c r="R30" s="50">
        <v>0.4</v>
      </c>
      <c r="S30" s="50">
        <v>0.4</v>
      </c>
      <c r="T30" s="50">
        <v>0.4</v>
      </c>
      <c r="U30" s="50">
        <v>2</v>
      </c>
      <c r="V30" s="50">
        <v>0.2</v>
      </c>
      <c r="W30" s="50">
        <v>5.47</v>
      </c>
    </row>
    <row r="31" spans="1:23" ht="30" x14ac:dyDescent="0.25">
      <c r="A31" s="48" t="s">
        <v>780</v>
      </c>
      <c r="B31" s="48" t="s">
        <v>781</v>
      </c>
      <c r="C31" s="49">
        <v>515591</v>
      </c>
      <c r="D31" s="48" t="s">
        <v>184</v>
      </c>
      <c r="E31" s="48" t="s">
        <v>2186</v>
      </c>
      <c r="F31" s="48" t="s">
        <v>184</v>
      </c>
      <c r="G31" s="48" t="s">
        <v>113</v>
      </c>
      <c r="H31" s="48" t="s">
        <v>2187</v>
      </c>
      <c r="I31" s="48" t="s">
        <v>2188</v>
      </c>
      <c r="J31" s="48" t="s">
        <v>184</v>
      </c>
      <c r="K31" s="48" t="s">
        <v>2189</v>
      </c>
      <c r="L31" s="48" t="s">
        <v>184</v>
      </c>
      <c r="M31" s="48" t="s">
        <v>2193</v>
      </c>
      <c r="N31" s="48" t="s">
        <v>2235</v>
      </c>
      <c r="O31" s="50">
        <v>0</v>
      </c>
      <c r="P31" s="50">
        <v>0</v>
      </c>
      <c r="Q31" s="50">
        <v>2.8</v>
      </c>
      <c r="R31" s="50">
        <v>0.4</v>
      </c>
      <c r="S31" s="50">
        <v>2.8</v>
      </c>
      <c r="T31" s="50">
        <v>0.4</v>
      </c>
      <c r="U31" s="50">
        <v>1</v>
      </c>
      <c r="V31" s="50">
        <v>0.2</v>
      </c>
      <c r="W31" s="50">
        <v>6.6</v>
      </c>
    </row>
    <row r="32" spans="1:23" ht="30" x14ac:dyDescent="0.25">
      <c r="A32" s="48" t="s">
        <v>803</v>
      </c>
      <c r="B32" s="48" t="s">
        <v>804</v>
      </c>
      <c r="C32" s="49">
        <v>515765</v>
      </c>
      <c r="D32" s="48" t="s">
        <v>184</v>
      </c>
      <c r="E32" s="48" t="s">
        <v>2186</v>
      </c>
      <c r="F32" s="48" t="s">
        <v>184</v>
      </c>
      <c r="G32" s="48" t="s">
        <v>185</v>
      </c>
      <c r="H32" s="48" t="s">
        <v>2190</v>
      </c>
      <c r="I32" s="48" t="s">
        <v>2204</v>
      </c>
      <c r="J32" s="48" t="s">
        <v>184</v>
      </c>
      <c r="K32" s="48" t="s">
        <v>2193</v>
      </c>
      <c r="L32" s="48" t="s">
        <v>184</v>
      </c>
      <c r="M32" s="48" t="s">
        <v>2193</v>
      </c>
      <c r="N32" s="48" t="s">
        <v>184</v>
      </c>
      <c r="O32" s="50">
        <v>0</v>
      </c>
      <c r="P32" s="50">
        <v>0</v>
      </c>
      <c r="Q32" s="50">
        <v>4</v>
      </c>
      <c r="R32" s="50">
        <v>0.4</v>
      </c>
      <c r="S32" s="50">
        <v>1.2</v>
      </c>
      <c r="T32" s="50">
        <v>0.4</v>
      </c>
      <c r="U32" s="50">
        <v>1</v>
      </c>
      <c r="V32" s="50">
        <v>0.2</v>
      </c>
      <c r="W32" s="50">
        <v>6.2</v>
      </c>
    </row>
    <row r="33" spans="1:23" ht="45" x14ac:dyDescent="0.25">
      <c r="A33" s="48" t="s">
        <v>814</v>
      </c>
      <c r="B33" s="48" t="s">
        <v>815</v>
      </c>
      <c r="C33" s="49">
        <v>37903</v>
      </c>
      <c r="D33" s="48" t="s">
        <v>184</v>
      </c>
      <c r="E33" s="48" t="s">
        <v>2186</v>
      </c>
      <c r="F33" s="48" t="s">
        <v>184</v>
      </c>
      <c r="G33" s="48" t="s">
        <v>185</v>
      </c>
      <c r="H33" s="48" t="s">
        <v>2195</v>
      </c>
      <c r="I33" s="48" t="s">
        <v>2196</v>
      </c>
      <c r="J33" s="48" t="s">
        <v>184</v>
      </c>
      <c r="K33" s="48" t="s">
        <v>2193</v>
      </c>
      <c r="L33" s="48" t="s">
        <v>2236</v>
      </c>
      <c r="M33" s="48" t="s">
        <v>2193</v>
      </c>
      <c r="N33" s="48" t="s">
        <v>184</v>
      </c>
      <c r="O33" s="50">
        <v>0</v>
      </c>
      <c r="P33" s="50">
        <v>0</v>
      </c>
      <c r="Q33" s="50">
        <v>3.2</v>
      </c>
      <c r="R33" s="50">
        <v>0.4</v>
      </c>
      <c r="S33" s="50">
        <v>1.2</v>
      </c>
      <c r="T33" s="50">
        <v>0.4</v>
      </c>
      <c r="U33" s="50">
        <v>1</v>
      </c>
      <c r="V33" s="50">
        <v>0.2</v>
      </c>
      <c r="W33" s="50">
        <v>5.4</v>
      </c>
    </row>
    <row r="34" spans="1:23" ht="30" x14ac:dyDescent="0.25">
      <c r="A34" s="48" t="s">
        <v>822</v>
      </c>
      <c r="B34" s="48" t="s">
        <v>2237</v>
      </c>
      <c r="C34" s="49">
        <v>32980</v>
      </c>
      <c r="D34" s="48" t="s">
        <v>184</v>
      </c>
      <c r="E34" s="48" t="s">
        <v>2186</v>
      </c>
      <c r="F34" s="48" t="s">
        <v>184</v>
      </c>
      <c r="G34" s="48" t="s">
        <v>113</v>
      </c>
      <c r="H34" s="48" t="s">
        <v>2187</v>
      </c>
      <c r="I34" s="48" t="s">
        <v>2188</v>
      </c>
      <c r="J34" s="48" t="s">
        <v>184</v>
      </c>
      <c r="K34" s="48" t="s">
        <v>2189</v>
      </c>
      <c r="L34" s="48" t="s">
        <v>184</v>
      </c>
      <c r="M34" s="48" t="s">
        <v>2199</v>
      </c>
      <c r="N34" s="48" t="s">
        <v>184</v>
      </c>
      <c r="O34" s="50">
        <v>0</v>
      </c>
      <c r="P34" s="50">
        <v>0</v>
      </c>
      <c r="Q34" s="50">
        <v>2.8</v>
      </c>
      <c r="R34" s="50">
        <v>0.4</v>
      </c>
      <c r="S34" s="50">
        <v>2.8</v>
      </c>
      <c r="T34" s="50">
        <v>0.4</v>
      </c>
      <c r="U34" s="50">
        <v>0</v>
      </c>
      <c r="V34" s="50">
        <v>0.2</v>
      </c>
      <c r="W34" s="50">
        <v>5.6</v>
      </c>
    </row>
    <row r="35" spans="1:23" ht="120" x14ac:dyDescent="0.25">
      <c r="A35" s="48" t="s">
        <v>828</v>
      </c>
      <c r="B35" s="48" t="s">
        <v>829</v>
      </c>
      <c r="C35" s="49">
        <v>524246</v>
      </c>
      <c r="D35" s="48" t="s">
        <v>184</v>
      </c>
      <c r="E35" s="48" t="s">
        <v>2186</v>
      </c>
      <c r="F35" s="48" t="s">
        <v>184</v>
      </c>
      <c r="G35" s="48" t="s">
        <v>185</v>
      </c>
      <c r="H35" s="48" t="s">
        <v>2190</v>
      </c>
      <c r="I35" s="48" t="s">
        <v>2204</v>
      </c>
      <c r="J35" s="48" t="s">
        <v>2238</v>
      </c>
      <c r="K35" s="48" t="s">
        <v>2199</v>
      </c>
      <c r="L35" s="48" t="s">
        <v>2239</v>
      </c>
      <c r="M35" s="48" t="s">
        <v>2193</v>
      </c>
      <c r="N35" s="48" t="s">
        <v>184</v>
      </c>
      <c r="O35" s="50">
        <v>0</v>
      </c>
      <c r="P35" s="50">
        <v>0</v>
      </c>
      <c r="Q35" s="50">
        <v>4</v>
      </c>
      <c r="R35" s="50">
        <v>0.4</v>
      </c>
      <c r="S35" s="50">
        <v>0.4</v>
      </c>
      <c r="T35" s="50">
        <v>0.4</v>
      </c>
      <c r="U35" s="50">
        <v>1</v>
      </c>
      <c r="V35" s="50">
        <v>0.2</v>
      </c>
      <c r="W35" s="50">
        <v>5.4</v>
      </c>
    </row>
    <row r="36" spans="1:23" ht="90" x14ac:dyDescent="0.25">
      <c r="A36" s="48" t="s">
        <v>834</v>
      </c>
      <c r="B36" s="48" t="s">
        <v>835</v>
      </c>
      <c r="C36" s="49">
        <v>33216</v>
      </c>
      <c r="D36" s="48" t="s">
        <v>184</v>
      </c>
      <c r="E36" s="48" t="s">
        <v>2186</v>
      </c>
      <c r="F36" s="48" t="s">
        <v>184</v>
      </c>
      <c r="G36" s="48" t="s">
        <v>185</v>
      </c>
      <c r="H36" s="48" t="s">
        <v>2190</v>
      </c>
      <c r="I36" s="48" t="s">
        <v>2191</v>
      </c>
      <c r="J36" s="48" t="s">
        <v>2240</v>
      </c>
      <c r="K36" s="48" t="s">
        <v>2199</v>
      </c>
      <c r="L36" s="48" t="s">
        <v>184</v>
      </c>
      <c r="M36" s="48" t="s">
        <v>2193</v>
      </c>
      <c r="N36" s="48" t="s">
        <v>184</v>
      </c>
      <c r="O36" s="50">
        <v>0</v>
      </c>
      <c r="P36" s="50">
        <v>0</v>
      </c>
      <c r="Q36" s="50">
        <v>3.07</v>
      </c>
      <c r="R36" s="50">
        <v>0.4</v>
      </c>
      <c r="S36" s="50">
        <v>0.4</v>
      </c>
      <c r="T36" s="50">
        <v>0.4</v>
      </c>
      <c r="U36" s="50">
        <v>1</v>
      </c>
      <c r="V36" s="50">
        <v>0.2</v>
      </c>
      <c r="W36" s="50">
        <v>4.47</v>
      </c>
    </row>
    <row r="37" spans="1:23" ht="30" x14ac:dyDescent="0.25">
      <c r="A37" s="48" t="s">
        <v>882</v>
      </c>
      <c r="B37" s="48" t="s">
        <v>883</v>
      </c>
      <c r="C37" s="49">
        <v>27079</v>
      </c>
      <c r="D37" s="48" t="s">
        <v>184</v>
      </c>
      <c r="E37" s="48" t="s">
        <v>2186</v>
      </c>
      <c r="F37" s="48" t="s">
        <v>184</v>
      </c>
      <c r="G37" s="48" t="s">
        <v>124</v>
      </c>
      <c r="H37" s="48" t="s">
        <v>2187</v>
      </c>
      <c r="I37" s="48" t="s">
        <v>2201</v>
      </c>
      <c r="J37" s="48" t="s">
        <v>184</v>
      </c>
      <c r="K37" s="48" t="s">
        <v>2210</v>
      </c>
      <c r="L37" s="48" t="s">
        <v>184</v>
      </c>
      <c r="M37" s="48" t="s">
        <v>2189</v>
      </c>
      <c r="N37" s="48" t="s">
        <v>184</v>
      </c>
      <c r="O37" s="50">
        <v>0</v>
      </c>
      <c r="P37" s="50">
        <v>0</v>
      </c>
      <c r="Q37" s="50">
        <v>3.8</v>
      </c>
      <c r="R37" s="50">
        <v>0.4</v>
      </c>
      <c r="S37" s="50">
        <v>4</v>
      </c>
      <c r="T37" s="50">
        <v>0.4</v>
      </c>
      <c r="U37" s="50">
        <v>2</v>
      </c>
      <c r="V37" s="50">
        <v>0.2</v>
      </c>
      <c r="W37" s="50">
        <v>9.8000000000000007</v>
      </c>
    </row>
    <row r="38" spans="1:23" ht="45" x14ac:dyDescent="0.25">
      <c r="A38" s="48" t="s">
        <v>2162</v>
      </c>
      <c r="B38" s="48" t="s">
        <v>2163</v>
      </c>
      <c r="C38" s="49">
        <v>26148</v>
      </c>
      <c r="D38" s="48" t="s">
        <v>184</v>
      </c>
      <c r="E38" s="48" t="s">
        <v>2186</v>
      </c>
      <c r="F38" s="48" t="s">
        <v>184</v>
      </c>
      <c r="G38" s="48" t="s">
        <v>185</v>
      </c>
      <c r="H38" s="48" t="s">
        <v>2208</v>
      </c>
      <c r="I38" s="48" t="s">
        <v>2204</v>
      </c>
      <c r="J38" s="48" t="s">
        <v>2241</v>
      </c>
      <c r="K38" s="48" t="s">
        <v>2193</v>
      </c>
      <c r="L38" s="48" t="s">
        <v>2242</v>
      </c>
      <c r="M38" s="48" t="s">
        <v>2199</v>
      </c>
      <c r="N38" s="48" t="s">
        <v>184</v>
      </c>
      <c r="O38" s="50">
        <v>0</v>
      </c>
      <c r="P38" s="50">
        <v>0</v>
      </c>
      <c r="Q38" s="50">
        <v>3.07</v>
      </c>
      <c r="R38" s="50">
        <v>0.4</v>
      </c>
      <c r="S38" s="50">
        <v>1.2</v>
      </c>
      <c r="T38" s="50">
        <v>0.4</v>
      </c>
      <c r="U38" s="50">
        <v>0</v>
      </c>
      <c r="V38" s="50">
        <v>0.2</v>
      </c>
      <c r="W38" s="50">
        <v>4.2699999999999996</v>
      </c>
    </row>
    <row r="39" spans="1:23" ht="75" x14ac:dyDescent="0.25">
      <c r="A39" s="48" t="s">
        <v>945</v>
      </c>
      <c r="B39" s="48" t="s">
        <v>946</v>
      </c>
      <c r="C39" s="49">
        <v>27039</v>
      </c>
      <c r="D39" s="48" t="s">
        <v>184</v>
      </c>
      <c r="E39" s="48" t="s">
        <v>2186</v>
      </c>
      <c r="F39" s="48" t="s">
        <v>184</v>
      </c>
      <c r="G39" s="48" t="s">
        <v>185</v>
      </c>
      <c r="H39" s="48" t="s">
        <v>2218</v>
      </c>
      <c r="I39" s="48" t="s">
        <v>2196</v>
      </c>
      <c r="J39" s="48" t="s">
        <v>184</v>
      </c>
      <c r="K39" s="48" t="s">
        <v>2210</v>
      </c>
      <c r="L39" s="48" t="s">
        <v>184</v>
      </c>
      <c r="M39" s="48" t="s">
        <v>2193</v>
      </c>
      <c r="N39" s="48" t="s">
        <v>184</v>
      </c>
      <c r="O39" s="50">
        <v>0</v>
      </c>
      <c r="P39" s="50">
        <v>0</v>
      </c>
      <c r="Q39" s="50">
        <v>2.4</v>
      </c>
      <c r="R39" s="50">
        <v>0.4</v>
      </c>
      <c r="S39" s="50">
        <v>4</v>
      </c>
      <c r="T39" s="50">
        <v>0.4</v>
      </c>
      <c r="U39" s="50">
        <v>1</v>
      </c>
      <c r="V39" s="50">
        <v>0.2</v>
      </c>
      <c r="W39" s="50">
        <v>7.4</v>
      </c>
    </row>
    <row r="40" spans="1:23" ht="30" x14ac:dyDescent="0.25">
      <c r="A40" s="48" t="s">
        <v>972</v>
      </c>
      <c r="B40" s="48" t="s">
        <v>973</v>
      </c>
      <c r="C40" s="49">
        <v>38140</v>
      </c>
      <c r="D40" s="48" t="s">
        <v>184</v>
      </c>
      <c r="E40" s="48" t="s">
        <v>2186</v>
      </c>
      <c r="F40" s="48" t="s">
        <v>184</v>
      </c>
      <c r="G40" s="48" t="s">
        <v>124</v>
      </c>
      <c r="H40" s="48" t="s">
        <v>2187</v>
      </c>
      <c r="I40" s="48" t="s">
        <v>2188</v>
      </c>
      <c r="J40" s="48" t="s">
        <v>2243</v>
      </c>
      <c r="K40" s="48" t="s">
        <v>2189</v>
      </c>
      <c r="L40" s="48" t="s">
        <v>184</v>
      </c>
      <c r="M40" s="48" t="s">
        <v>2189</v>
      </c>
      <c r="N40" s="48" t="s">
        <v>184</v>
      </c>
      <c r="O40" s="50">
        <v>0</v>
      </c>
      <c r="P40" s="50">
        <v>0</v>
      </c>
      <c r="Q40" s="50">
        <v>3.2</v>
      </c>
      <c r="R40" s="50">
        <v>0.4</v>
      </c>
      <c r="S40" s="50">
        <v>2.8</v>
      </c>
      <c r="T40" s="50">
        <v>0.4</v>
      </c>
      <c r="U40" s="50">
        <v>2</v>
      </c>
      <c r="V40" s="50">
        <v>0.2</v>
      </c>
      <c r="W40" s="50">
        <v>8</v>
      </c>
    </row>
    <row r="41" spans="1:23" ht="30" x14ac:dyDescent="0.25">
      <c r="A41" s="48" t="s">
        <v>1001</v>
      </c>
      <c r="B41" s="48" t="s">
        <v>1002</v>
      </c>
      <c r="C41" s="49">
        <v>41335</v>
      </c>
      <c r="D41" s="48" t="s">
        <v>184</v>
      </c>
      <c r="E41" s="48" t="s">
        <v>2186</v>
      </c>
      <c r="F41" s="48" t="s">
        <v>184</v>
      </c>
      <c r="G41" s="48" t="s">
        <v>185</v>
      </c>
      <c r="H41" s="48" t="s">
        <v>2218</v>
      </c>
      <c r="I41" s="48" t="s">
        <v>2191</v>
      </c>
      <c r="J41" s="48" t="s">
        <v>184</v>
      </c>
      <c r="K41" s="48" t="s">
        <v>2210</v>
      </c>
      <c r="L41" s="48" t="s">
        <v>184</v>
      </c>
      <c r="M41" s="48" t="s">
        <v>2193</v>
      </c>
      <c r="N41" s="48" t="s">
        <v>184</v>
      </c>
      <c r="O41" s="50">
        <v>0</v>
      </c>
      <c r="P41" s="50">
        <v>0</v>
      </c>
      <c r="Q41" s="50">
        <v>1.87</v>
      </c>
      <c r="R41" s="50">
        <v>0.4</v>
      </c>
      <c r="S41" s="50">
        <v>4</v>
      </c>
      <c r="T41" s="50">
        <v>0.4</v>
      </c>
      <c r="U41" s="50">
        <v>1</v>
      </c>
      <c r="V41" s="50">
        <v>0.2</v>
      </c>
      <c r="W41" s="50">
        <v>6.87</v>
      </c>
    </row>
    <row r="42" spans="1:23" ht="30" x14ac:dyDescent="0.25">
      <c r="A42" s="48" t="s">
        <v>1011</v>
      </c>
      <c r="B42" s="48" t="s">
        <v>1012</v>
      </c>
      <c r="C42" s="49">
        <v>41072</v>
      </c>
      <c r="D42" s="48" t="s">
        <v>184</v>
      </c>
      <c r="E42" s="48" t="s">
        <v>2186</v>
      </c>
      <c r="F42" s="48" t="s">
        <v>184</v>
      </c>
      <c r="G42" s="48" t="s">
        <v>185</v>
      </c>
      <c r="H42" s="48" t="s">
        <v>2190</v>
      </c>
      <c r="I42" s="48" t="s">
        <v>2204</v>
      </c>
      <c r="J42" s="48" t="s">
        <v>184</v>
      </c>
      <c r="K42" s="48" t="s">
        <v>2210</v>
      </c>
      <c r="L42" s="48" t="s">
        <v>184</v>
      </c>
      <c r="M42" s="48" t="s">
        <v>2189</v>
      </c>
      <c r="N42" s="48" t="s">
        <v>184</v>
      </c>
      <c r="O42" s="50">
        <v>0</v>
      </c>
      <c r="P42" s="50">
        <v>0</v>
      </c>
      <c r="Q42" s="50">
        <v>4</v>
      </c>
      <c r="R42" s="50">
        <v>0.4</v>
      </c>
      <c r="S42" s="50">
        <v>4</v>
      </c>
      <c r="T42" s="50">
        <v>0.4</v>
      </c>
      <c r="U42" s="50">
        <v>2</v>
      </c>
      <c r="V42" s="50">
        <v>0.2</v>
      </c>
      <c r="W42" s="50">
        <v>10</v>
      </c>
    </row>
    <row r="43" spans="1:23" ht="30" x14ac:dyDescent="0.25">
      <c r="A43" s="48" t="s">
        <v>1058</v>
      </c>
      <c r="B43" s="48" t="s">
        <v>1059</v>
      </c>
      <c r="C43" s="49">
        <v>39007</v>
      </c>
      <c r="D43" s="48" t="s">
        <v>184</v>
      </c>
      <c r="E43" s="48" t="s">
        <v>2186</v>
      </c>
      <c r="F43" s="48" t="s">
        <v>184</v>
      </c>
      <c r="G43" s="48" t="s">
        <v>124</v>
      </c>
      <c r="H43" s="48" t="s">
        <v>2187</v>
      </c>
      <c r="I43" s="48" t="s">
        <v>2201</v>
      </c>
      <c r="J43" s="48" t="s">
        <v>184</v>
      </c>
      <c r="K43" s="48" t="s">
        <v>2210</v>
      </c>
      <c r="L43" s="48" t="s">
        <v>184</v>
      </c>
      <c r="M43" s="48" t="s">
        <v>2193</v>
      </c>
      <c r="N43" s="48" t="s">
        <v>184</v>
      </c>
      <c r="O43" s="50">
        <v>0</v>
      </c>
      <c r="P43" s="50">
        <v>0</v>
      </c>
      <c r="Q43" s="50">
        <v>3.8</v>
      </c>
      <c r="R43" s="50">
        <v>0.4</v>
      </c>
      <c r="S43" s="50">
        <v>4</v>
      </c>
      <c r="T43" s="50">
        <v>0.4</v>
      </c>
      <c r="U43" s="50">
        <v>1</v>
      </c>
      <c r="V43" s="50">
        <v>0.2</v>
      </c>
      <c r="W43" s="50">
        <v>8.8000000000000007</v>
      </c>
    </row>
    <row r="44" spans="1:23" ht="45" x14ac:dyDescent="0.25">
      <c r="A44" s="48" t="s">
        <v>1067</v>
      </c>
      <c r="B44" s="48" t="s">
        <v>1068</v>
      </c>
      <c r="C44" s="49">
        <v>24742</v>
      </c>
      <c r="D44" s="48" t="s">
        <v>184</v>
      </c>
      <c r="E44" s="48" t="s">
        <v>2186</v>
      </c>
      <c r="F44" s="48" t="s">
        <v>184</v>
      </c>
      <c r="G44" s="48" t="s">
        <v>185</v>
      </c>
      <c r="H44" s="48" t="s">
        <v>2195</v>
      </c>
      <c r="I44" s="48" t="s">
        <v>2204</v>
      </c>
      <c r="J44" s="48" t="s">
        <v>2244</v>
      </c>
      <c r="K44" s="48" t="s">
        <v>2189</v>
      </c>
      <c r="L44" s="48" t="s">
        <v>184</v>
      </c>
      <c r="M44" s="48" t="s">
        <v>2193</v>
      </c>
      <c r="N44" s="48" t="s">
        <v>184</v>
      </c>
      <c r="O44" s="50">
        <v>0</v>
      </c>
      <c r="P44" s="50">
        <v>0</v>
      </c>
      <c r="Q44" s="50">
        <v>3.6</v>
      </c>
      <c r="R44" s="50">
        <v>0.4</v>
      </c>
      <c r="S44" s="50">
        <v>2.8</v>
      </c>
      <c r="T44" s="50">
        <v>0.4</v>
      </c>
      <c r="U44" s="50">
        <v>1</v>
      </c>
      <c r="V44" s="50">
        <v>0.2</v>
      </c>
      <c r="W44" s="50">
        <v>7.4</v>
      </c>
    </row>
    <row r="45" spans="1:23" ht="30" x14ac:dyDescent="0.25">
      <c r="A45" s="48" t="s">
        <v>1437</v>
      </c>
      <c r="B45" s="48" t="s">
        <v>1438</v>
      </c>
      <c r="C45" s="49">
        <v>25290</v>
      </c>
      <c r="D45" s="48" t="s">
        <v>184</v>
      </c>
      <c r="E45" s="48" t="s">
        <v>2186</v>
      </c>
      <c r="F45" s="48" t="s">
        <v>184</v>
      </c>
      <c r="G45" s="48" t="s">
        <v>185</v>
      </c>
      <c r="H45" s="48" t="s">
        <v>2195</v>
      </c>
      <c r="I45" s="48" t="s">
        <v>2191</v>
      </c>
      <c r="J45" s="48" t="s">
        <v>184</v>
      </c>
      <c r="K45" s="48" t="s">
        <v>2193</v>
      </c>
      <c r="L45" s="48" t="s">
        <v>184</v>
      </c>
      <c r="M45" s="48" t="s">
        <v>2199</v>
      </c>
      <c r="N45" s="48" t="s">
        <v>184</v>
      </c>
      <c r="O45" s="50">
        <v>0</v>
      </c>
      <c r="P45" s="50">
        <v>0</v>
      </c>
      <c r="Q45" s="50">
        <v>2.67</v>
      </c>
      <c r="R45" s="50">
        <v>0.4</v>
      </c>
      <c r="S45" s="50">
        <v>1.2</v>
      </c>
      <c r="T45" s="50">
        <v>0.4</v>
      </c>
      <c r="U45" s="50">
        <v>0</v>
      </c>
      <c r="V45" s="50">
        <v>0.2</v>
      </c>
      <c r="W45" s="50">
        <v>3.87</v>
      </c>
    </row>
    <row r="46" spans="1:23" ht="30" x14ac:dyDescent="0.25">
      <c r="A46" s="48" t="s">
        <v>1111</v>
      </c>
      <c r="B46" s="48" t="s">
        <v>1112</v>
      </c>
      <c r="C46" s="49">
        <v>780495</v>
      </c>
      <c r="D46" s="48" t="s">
        <v>184</v>
      </c>
      <c r="E46" s="48" t="s">
        <v>2186</v>
      </c>
      <c r="F46" s="48" t="s">
        <v>184</v>
      </c>
      <c r="G46" s="48" t="s">
        <v>124</v>
      </c>
      <c r="H46" s="48" t="s">
        <v>2187</v>
      </c>
      <c r="I46" s="48" t="s">
        <v>2201</v>
      </c>
      <c r="J46" s="48" t="s">
        <v>2245</v>
      </c>
      <c r="K46" s="48" t="s">
        <v>2193</v>
      </c>
      <c r="L46" s="48" t="s">
        <v>184</v>
      </c>
      <c r="M46" s="48" t="s">
        <v>2193</v>
      </c>
      <c r="N46" s="48" t="s">
        <v>184</v>
      </c>
      <c r="O46" s="50">
        <v>0</v>
      </c>
      <c r="P46" s="50">
        <v>0</v>
      </c>
      <c r="Q46" s="50">
        <v>3.8</v>
      </c>
      <c r="R46" s="50">
        <v>0.4</v>
      </c>
      <c r="S46" s="50">
        <v>1.2</v>
      </c>
      <c r="T46" s="50">
        <v>0.4</v>
      </c>
      <c r="U46" s="50">
        <v>1</v>
      </c>
      <c r="V46" s="50">
        <v>0.2</v>
      </c>
      <c r="W46" s="50">
        <v>6</v>
      </c>
    </row>
    <row r="47" spans="1:23" ht="30" x14ac:dyDescent="0.25">
      <c r="A47" s="48" t="s">
        <v>1280</v>
      </c>
      <c r="B47" s="48" t="s">
        <v>2246</v>
      </c>
      <c r="C47" s="49">
        <v>42203</v>
      </c>
      <c r="D47" s="48" t="s">
        <v>184</v>
      </c>
      <c r="E47" s="48" t="s">
        <v>2186</v>
      </c>
      <c r="F47" s="48" t="s">
        <v>184</v>
      </c>
      <c r="G47" s="48" t="s">
        <v>82</v>
      </c>
      <c r="H47" s="48" t="s">
        <v>2187</v>
      </c>
      <c r="I47" s="48" t="s">
        <v>2188</v>
      </c>
      <c r="J47" s="48" t="s">
        <v>184</v>
      </c>
      <c r="K47" s="48" t="s">
        <v>2210</v>
      </c>
      <c r="L47" s="48" t="s">
        <v>184</v>
      </c>
      <c r="M47" s="48" t="s">
        <v>2193</v>
      </c>
      <c r="N47" s="48" t="s">
        <v>2247</v>
      </c>
      <c r="O47" s="50">
        <v>0</v>
      </c>
      <c r="P47" s="50">
        <v>0</v>
      </c>
      <c r="Q47" s="50">
        <v>2</v>
      </c>
      <c r="R47" s="50">
        <v>0.4</v>
      </c>
      <c r="S47" s="50">
        <v>4</v>
      </c>
      <c r="T47" s="50">
        <v>0.4</v>
      </c>
      <c r="U47" s="50">
        <v>1</v>
      </c>
      <c r="V47" s="50">
        <v>0.2</v>
      </c>
      <c r="W47" s="50">
        <v>7</v>
      </c>
    </row>
    <row r="48" spans="1:23" ht="30" x14ac:dyDescent="0.25">
      <c r="A48" s="48" t="s">
        <v>1292</v>
      </c>
      <c r="B48" s="48" t="s">
        <v>1293</v>
      </c>
      <c r="C48" s="49">
        <v>36328</v>
      </c>
      <c r="D48" s="48" t="s">
        <v>184</v>
      </c>
      <c r="E48" s="48" t="s">
        <v>2186</v>
      </c>
      <c r="F48" s="48" t="s">
        <v>184</v>
      </c>
      <c r="G48" s="48" t="s">
        <v>185</v>
      </c>
      <c r="H48" s="48" t="s">
        <v>2190</v>
      </c>
      <c r="I48" s="48" t="s">
        <v>2204</v>
      </c>
      <c r="J48" s="48" t="s">
        <v>2248</v>
      </c>
      <c r="K48" s="48" t="s">
        <v>2189</v>
      </c>
      <c r="L48" s="48" t="s">
        <v>184</v>
      </c>
      <c r="M48" s="48" t="s">
        <v>2193</v>
      </c>
      <c r="N48" s="48" t="s">
        <v>184</v>
      </c>
      <c r="O48" s="50">
        <v>0</v>
      </c>
      <c r="P48" s="50">
        <v>0</v>
      </c>
      <c r="Q48" s="50">
        <v>4</v>
      </c>
      <c r="R48" s="50">
        <v>0.4</v>
      </c>
      <c r="S48" s="50">
        <v>2.8</v>
      </c>
      <c r="T48" s="50">
        <v>0.4</v>
      </c>
      <c r="U48" s="50">
        <v>1</v>
      </c>
      <c r="V48" s="50">
        <v>0.2</v>
      </c>
      <c r="W48" s="50">
        <v>7.8</v>
      </c>
    </row>
    <row r="49" spans="1:23" ht="30" x14ac:dyDescent="0.25">
      <c r="A49" s="48" t="s">
        <v>1366</v>
      </c>
      <c r="B49" s="48" t="s">
        <v>1953</v>
      </c>
      <c r="C49" s="49">
        <v>19057</v>
      </c>
      <c r="D49" s="48" t="s">
        <v>184</v>
      </c>
      <c r="E49" s="48" t="s">
        <v>2186</v>
      </c>
      <c r="F49" s="48" t="s">
        <v>184</v>
      </c>
      <c r="G49" s="48" t="s">
        <v>82</v>
      </c>
      <c r="H49" s="48" t="s">
        <v>2187</v>
      </c>
      <c r="I49" s="48" t="s">
        <v>2225</v>
      </c>
      <c r="J49" s="48" t="s">
        <v>2249</v>
      </c>
      <c r="K49" s="48" t="s">
        <v>2193</v>
      </c>
      <c r="L49" s="48" t="s">
        <v>184</v>
      </c>
      <c r="M49" s="48" t="s">
        <v>2199</v>
      </c>
      <c r="N49" s="48" t="s">
        <v>184</v>
      </c>
      <c r="O49" s="50">
        <v>0</v>
      </c>
      <c r="P49" s="50">
        <v>0</v>
      </c>
      <c r="Q49" s="50">
        <v>1.2</v>
      </c>
      <c r="R49" s="50">
        <v>0.4</v>
      </c>
      <c r="S49" s="50">
        <v>1.2</v>
      </c>
      <c r="T49" s="50">
        <v>0.4</v>
      </c>
      <c r="U49" s="50">
        <v>0</v>
      </c>
      <c r="V49" s="50">
        <v>0.2</v>
      </c>
      <c r="W49" s="50">
        <v>2.4</v>
      </c>
    </row>
    <row r="50" spans="1:23" ht="60" x14ac:dyDescent="0.25">
      <c r="A50" s="48" t="s">
        <v>1374</v>
      </c>
      <c r="B50" s="48" t="s">
        <v>1375</v>
      </c>
      <c r="C50" s="49">
        <v>42259</v>
      </c>
      <c r="D50" s="48" t="s">
        <v>184</v>
      </c>
      <c r="E50" s="48" t="s">
        <v>2186</v>
      </c>
      <c r="F50" s="48" t="s">
        <v>184</v>
      </c>
      <c r="G50" s="48" t="s">
        <v>185</v>
      </c>
      <c r="H50" s="48" t="s">
        <v>2190</v>
      </c>
      <c r="I50" s="48" t="s">
        <v>2204</v>
      </c>
      <c r="J50" s="48" t="s">
        <v>2250</v>
      </c>
      <c r="K50" s="48" t="s">
        <v>2210</v>
      </c>
      <c r="L50" s="48" t="s">
        <v>184</v>
      </c>
      <c r="M50" s="48" t="s">
        <v>2193</v>
      </c>
      <c r="N50" s="48" t="s">
        <v>184</v>
      </c>
      <c r="O50" s="50">
        <v>0</v>
      </c>
      <c r="P50" s="50">
        <v>0</v>
      </c>
      <c r="Q50" s="50">
        <v>4</v>
      </c>
      <c r="R50" s="50">
        <v>0.4</v>
      </c>
      <c r="S50" s="50">
        <v>4</v>
      </c>
      <c r="T50" s="50">
        <v>0.4</v>
      </c>
      <c r="U50" s="50">
        <v>1</v>
      </c>
      <c r="V50" s="50">
        <v>0.2</v>
      </c>
      <c r="W50" s="50">
        <v>9</v>
      </c>
    </row>
    <row r="51" spans="1:23" ht="30" x14ac:dyDescent="0.25">
      <c r="A51" s="48" t="s">
        <v>1378</v>
      </c>
      <c r="B51" s="48" t="s">
        <v>1379</v>
      </c>
      <c r="C51" s="49">
        <v>33389</v>
      </c>
      <c r="D51" s="48" t="s">
        <v>184</v>
      </c>
      <c r="E51" s="48" t="s">
        <v>2186</v>
      </c>
      <c r="F51" s="48" t="s">
        <v>184</v>
      </c>
      <c r="G51" s="48" t="s">
        <v>185</v>
      </c>
      <c r="H51" s="48" t="s">
        <v>2190</v>
      </c>
      <c r="I51" s="48" t="s">
        <v>2191</v>
      </c>
      <c r="J51" s="48" t="s">
        <v>184</v>
      </c>
      <c r="K51" s="48" t="s">
        <v>2199</v>
      </c>
      <c r="L51" s="48" t="s">
        <v>184</v>
      </c>
      <c r="M51" s="48" t="s">
        <v>2199</v>
      </c>
      <c r="N51" s="48" t="s">
        <v>184</v>
      </c>
      <c r="O51" s="50">
        <v>0</v>
      </c>
      <c r="P51" s="50">
        <v>0</v>
      </c>
      <c r="Q51" s="50">
        <v>3.07</v>
      </c>
      <c r="R51" s="50">
        <v>0.4</v>
      </c>
      <c r="S51" s="50">
        <v>0.4</v>
      </c>
      <c r="T51" s="50">
        <v>0.4</v>
      </c>
      <c r="U51" s="50">
        <v>0</v>
      </c>
      <c r="V51" s="50">
        <v>0.2</v>
      </c>
      <c r="W51" s="50">
        <v>3.47</v>
      </c>
    </row>
    <row r="52" spans="1:23" ht="30" x14ac:dyDescent="0.25">
      <c r="A52" s="48" t="s">
        <v>1384</v>
      </c>
      <c r="B52" s="48" t="s">
        <v>1385</v>
      </c>
      <c r="C52" s="49">
        <v>33394</v>
      </c>
      <c r="D52" s="48" t="s">
        <v>184</v>
      </c>
      <c r="E52" s="48" t="s">
        <v>2186</v>
      </c>
      <c r="F52" s="48" t="s">
        <v>184</v>
      </c>
      <c r="G52" s="48" t="s">
        <v>185</v>
      </c>
      <c r="H52" s="48" t="s">
        <v>2208</v>
      </c>
      <c r="I52" s="48" t="s">
        <v>2191</v>
      </c>
      <c r="J52" s="48" t="s">
        <v>184</v>
      </c>
      <c r="K52" s="48" t="s">
        <v>2199</v>
      </c>
      <c r="L52" s="48" t="s">
        <v>184</v>
      </c>
      <c r="M52" s="48" t="s">
        <v>2199</v>
      </c>
      <c r="N52" s="48" t="s">
        <v>184</v>
      </c>
      <c r="O52" s="50">
        <v>0</v>
      </c>
      <c r="P52" s="50">
        <v>0</v>
      </c>
      <c r="Q52" s="50">
        <v>2.13</v>
      </c>
      <c r="R52" s="50">
        <v>0.4</v>
      </c>
      <c r="S52" s="50">
        <v>0.4</v>
      </c>
      <c r="T52" s="50">
        <v>0.4</v>
      </c>
      <c r="U52" s="50">
        <v>0</v>
      </c>
      <c r="V52" s="50">
        <v>0.2</v>
      </c>
      <c r="W52" s="50">
        <v>2.5299999999999998</v>
      </c>
    </row>
  </sheetData>
  <autoFilter ref="A1:W52" xr:uid="{00000000-0001-0000-0000-000000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1195-3E20-4594-BA0A-354A48A3018A}">
  <sheetPr>
    <tabColor theme="5" tint="0.59999389629810485"/>
  </sheetPr>
  <dimension ref="A1:V220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24.28515625" bestFit="1" customWidth="1"/>
    <col min="2" max="2" width="32.140625" bestFit="1" customWidth="1"/>
    <col min="3" max="5" width="32.140625" customWidth="1"/>
    <col min="6" max="6" width="33.5703125" customWidth="1"/>
    <col min="7" max="7" width="14.42578125" bestFit="1" customWidth="1"/>
    <col min="8" max="8" width="13.140625" bestFit="1" customWidth="1"/>
    <col min="9" max="9" width="32.140625" customWidth="1"/>
    <col min="10" max="10" width="6.85546875" customWidth="1"/>
    <col min="11" max="11" width="40.42578125" customWidth="1"/>
    <col min="12" max="12" width="19" bestFit="1" customWidth="1"/>
    <col min="13" max="13" width="9.5703125" bestFit="1" customWidth="1"/>
    <col min="14" max="14" width="19.42578125" customWidth="1"/>
    <col min="15" max="15" width="16" bestFit="1" customWidth="1"/>
    <col min="16" max="16" width="33.85546875" customWidth="1"/>
    <col min="17" max="17" width="30.42578125" customWidth="1"/>
    <col min="18" max="18" width="20.28515625" bestFit="1" customWidth="1"/>
    <col min="19" max="19" width="24" customWidth="1"/>
    <col min="20" max="20" width="25" customWidth="1"/>
    <col min="21" max="21" width="32.28515625" bestFit="1" customWidth="1"/>
    <col min="22" max="22" width="23.28515625" bestFit="1" customWidth="1"/>
  </cols>
  <sheetData>
    <row r="1" spans="1:22" s="8" customFormat="1" ht="43.5" customHeight="1" x14ac:dyDescent="0.25">
      <c r="A1" s="8" t="s">
        <v>1440</v>
      </c>
      <c r="B1" s="8" t="s">
        <v>1441</v>
      </c>
      <c r="C1" s="9" t="s">
        <v>1442</v>
      </c>
      <c r="D1" s="9" t="s">
        <v>1443</v>
      </c>
      <c r="E1" s="9" t="s">
        <v>1444</v>
      </c>
      <c r="F1" s="9" t="s">
        <v>1445</v>
      </c>
      <c r="G1" s="9" t="s">
        <v>1446</v>
      </c>
      <c r="H1" s="9" t="s">
        <v>1447</v>
      </c>
      <c r="I1" s="9" t="s">
        <v>1448</v>
      </c>
      <c r="J1" s="8" t="s">
        <v>1449</v>
      </c>
      <c r="K1" s="8" t="s">
        <v>1450</v>
      </c>
      <c r="L1" s="8" t="s">
        <v>1451</v>
      </c>
      <c r="M1" s="8" t="s">
        <v>1452</v>
      </c>
      <c r="N1" s="8" t="s">
        <v>1453</v>
      </c>
      <c r="O1" s="8" t="s">
        <v>1454</v>
      </c>
      <c r="P1" s="8" t="s">
        <v>1455</v>
      </c>
      <c r="Q1" s="8" t="s">
        <v>1456</v>
      </c>
      <c r="R1" s="8" t="s">
        <v>1457</v>
      </c>
      <c r="S1" s="8" t="s">
        <v>1458</v>
      </c>
      <c r="T1" s="8" t="s">
        <v>1459</v>
      </c>
      <c r="U1" s="8" t="s">
        <v>1460</v>
      </c>
      <c r="V1" s="8" t="s">
        <v>59</v>
      </c>
    </row>
    <row r="2" spans="1:22" x14ac:dyDescent="0.25">
      <c r="A2" t="s">
        <v>1461</v>
      </c>
      <c r="B2" t="s">
        <v>69</v>
      </c>
      <c r="C2" s="10" t="s">
        <v>1462</v>
      </c>
      <c r="D2" s="10" t="s">
        <v>18</v>
      </c>
      <c r="E2" s="10" t="s">
        <v>69</v>
      </c>
      <c r="F2" s="10" t="s">
        <v>1463</v>
      </c>
      <c r="G2" s="10">
        <v>21674</v>
      </c>
      <c r="H2" s="10">
        <v>123249</v>
      </c>
      <c r="I2" s="10" t="s">
        <v>1464</v>
      </c>
      <c r="J2" t="s">
        <v>1465</v>
      </c>
      <c r="K2" t="s">
        <v>1466</v>
      </c>
      <c r="L2" t="s">
        <v>1467</v>
      </c>
      <c r="M2" t="s">
        <v>1468</v>
      </c>
      <c r="N2">
        <v>0</v>
      </c>
      <c r="O2">
        <v>0</v>
      </c>
      <c r="P2">
        <v>35</v>
      </c>
      <c r="Q2">
        <v>1</v>
      </c>
      <c r="R2">
        <v>0</v>
      </c>
      <c r="S2">
        <v>1</v>
      </c>
      <c r="T2">
        <v>3</v>
      </c>
      <c r="U2">
        <v>34</v>
      </c>
      <c r="V2" s="11" t="s">
        <v>75</v>
      </c>
    </row>
    <row r="3" spans="1:22" x14ac:dyDescent="0.25">
      <c r="A3" t="s">
        <v>80</v>
      </c>
      <c r="B3" t="s">
        <v>79</v>
      </c>
      <c r="C3" s="10" t="s">
        <v>1462</v>
      </c>
      <c r="D3" s="10" t="s">
        <v>18</v>
      </c>
      <c r="E3" s="10" t="s">
        <v>79</v>
      </c>
      <c r="F3" s="10" t="s">
        <v>1469</v>
      </c>
      <c r="G3" s="10">
        <v>28741</v>
      </c>
      <c r="H3" s="10">
        <v>126731</v>
      </c>
      <c r="I3" s="10" t="s">
        <v>80</v>
      </c>
      <c r="J3" t="s">
        <v>1465</v>
      </c>
      <c r="K3" t="s">
        <v>1466</v>
      </c>
      <c r="L3" t="s">
        <v>1467</v>
      </c>
      <c r="M3" t="s">
        <v>1468</v>
      </c>
      <c r="N3">
        <v>414</v>
      </c>
      <c r="O3">
        <v>1</v>
      </c>
      <c r="P3">
        <v>119</v>
      </c>
      <c r="Q3">
        <v>1</v>
      </c>
      <c r="R3">
        <v>0</v>
      </c>
      <c r="S3">
        <v>0</v>
      </c>
      <c r="T3">
        <v>1</v>
      </c>
      <c r="U3">
        <v>99</v>
      </c>
      <c r="V3" s="11" t="s">
        <v>82</v>
      </c>
    </row>
    <row r="4" spans="1:22" x14ac:dyDescent="0.25">
      <c r="A4" t="s">
        <v>88</v>
      </c>
      <c r="B4" t="s">
        <v>87</v>
      </c>
      <c r="C4" s="10" t="s">
        <v>1462</v>
      </c>
      <c r="D4" s="10" t="s">
        <v>18</v>
      </c>
      <c r="E4" s="10" t="s">
        <v>87</v>
      </c>
      <c r="F4" s="10" t="s">
        <v>1470</v>
      </c>
      <c r="G4" s="10">
        <v>28755</v>
      </c>
      <c r="H4" s="10">
        <v>126746</v>
      </c>
      <c r="I4" s="10" t="s">
        <v>88</v>
      </c>
      <c r="J4" t="s">
        <v>1465</v>
      </c>
      <c r="K4" t="s">
        <v>1466</v>
      </c>
      <c r="L4" t="s">
        <v>1467</v>
      </c>
      <c r="M4" t="s">
        <v>1468</v>
      </c>
      <c r="N4">
        <v>388</v>
      </c>
      <c r="O4">
        <v>1</v>
      </c>
      <c r="P4">
        <v>20</v>
      </c>
      <c r="Q4">
        <v>1</v>
      </c>
      <c r="R4">
        <v>0</v>
      </c>
      <c r="S4">
        <v>18</v>
      </c>
      <c r="T4">
        <v>35</v>
      </c>
      <c r="U4">
        <v>19</v>
      </c>
      <c r="V4" s="11" t="s">
        <v>75</v>
      </c>
    </row>
    <row r="5" spans="1:22" x14ac:dyDescent="0.25">
      <c r="A5" t="s">
        <v>1471</v>
      </c>
      <c r="B5" t="s">
        <v>90</v>
      </c>
      <c r="C5" s="10" t="s">
        <v>1462</v>
      </c>
      <c r="D5" s="10" t="s">
        <v>18</v>
      </c>
      <c r="E5" s="10" t="s">
        <v>90</v>
      </c>
      <c r="F5" s="10" t="s">
        <v>1470</v>
      </c>
      <c r="G5" s="10">
        <v>28756</v>
      </c>
      <c r="H5" s="10">
        <v>126747</v>
      </c>
      <c r="I5" s="10" t="s">
        <v>91</v>
      </c>
      <c r="J5" t="s">
        <v>1465</v>
      </c>
      <c r="K5" t="s">
        <v>1466</v>
      </c>
      <c r="L5" t="s">
        <v>1467</v>
      </c>
      <c r="M5" t="s">
        <v>1468</v>
      </c>
      <c r="N5">
        <v>0</v>
      </c>
      <c r="O5">
        <v>0</v>
      </c>
      <c r="P5">
        <v>25</v>
      </c>
      <c r="Q5">
        <v>1</v>
      </c>
      <c r="R5">
        <v>0</v>
      </c>
      <c r="S5">
        <v>0</v>
      </c>
      <c r="T5">
        <v>1</v>
      </c>
      <c r="U5">
        <v>99</v>
      </c>
      <c r="V5" s="11" t="s">
        <v>82</v>
      </c>
    </row>
    <row r="6" spans="1:22" x14ac:dyDescent="0.25">
      <c r="A6" t="s">
        <v>1472</v>
      </c>
      <c r="B6" t="s">
        <v>1473</v>
      </c>
      <c r="C6" s="10" t="s">
        <v>1462</v>
      </c>
      <c r="D6" s="10" t="s">
        <v>18</v>
      </c>
      <c r="E6" s="10" t="s">
        <v>1473</v>
      </c>
      <c r="F6" s="10" t="s">
        <v>1474</v>
      </c>
      <c r="G6" s="10">
        <v>181937</v>
      </c>
      <c r="H6" s="10">
        <v>92069</v>
      </c>
      <c r="I6" s="10" t="s">
        <v>1472</v>
      </c>
      <c r="J6" t="s">
        <v>1465</v>
      </c>
      <c r="K6" t="s">
        <v>1466</v>
      </c>
      <c r="L6" t="s">
        <v>1467</v>
      </c>
      <c r="M6" t="s">
        <v>1468</v>
      </c>
      <c r="N6">
        <v>0</v>
      </c>
      <c r="O6">
        <v>0</v>
      </c>
      <c r="P6" s="6">
        <v>40653</v>
      </c>
      <c r="Q6">
        <v>100</v>
      </c>
      <c r="R6">
        <v>0</v>
      </c>
      <c r="S6">
        <v>0</v>
      </c>
      <c r="T6">
        <v>0</v>
      </c>
      <c r="U6" s="6">
        <v>1591</v>
      </c>
      <c r="V6" s="11" t="s">
        <v>1328</v>
      </c>
    </row>
    <row r="7" spans="1:22" x14ac:dyDescent="0.25">
      <c r="A7" t="s">
        <v>1475</v>
      </c>
      <c r="B7" t="s">
        <v>104</v>
      </c>
      <c r="C7" s="10" t="s">
        <v>1462</v>
      </c>
      <c r="D7" s="10" t="s">
        <v>18</v>
      </c>
      <c r="E7" s="10" t="s">
        <v>104</v>
      </c>
      <c r="F7" s="10" t="s">
        <v>1476</v>
      </c>
      <c r="G7" s="10">
        <v>182536</v>
      </c>
      <c r="H7" s="10">
        <v>86377</v>
      </c>
      <c r="I7" s="10" t="s">
        <v>105</v>
      </c>
      <c r="J7" t="s">
        <v>1465</v>
      </c>
      <c r="K7" t="s">
        <v>1466</v>
      </c>
      <c r="L7" t="s">
        <v>1467</v>
      </c>
      <c r="M7" t="s">
        <v>1468</v>
      </c>
      <c r="N7" s="6">
        <v>1401</v>
      </c>
      <c r="O7">
        <v>3</v>
      </c>
      <c r="P7">
        <v>0</v>
      </c>
      <c r="Q7">
        <v>0</v>
      </c>
      <c r="R7">
        <v>0</v>
      </c>
      <c r="S7">
        <v>1</v>
      </c>
      <c r="T7">
        <v>13</v>
      </c>
      <c r="U7">
        <v>33</v>
      </c>
      <c r="V7" s="11" t="s">
        <v>75</v>
      </c>
    </row>
    <row r="8" spans="1:22" x14ac:dyDescent="0.25">
      <c r="A8" t="s">
        <v>1477</v>
      </c>
      <c r="B8" t="s">
        <v>109</v>
      </c>
      <c r="C8" s="10" t="s">
        <v>1462</v>
      </c>
      <c r="D8" s="10" t="s">
        <v>18</v>
      </c>
      <c r="E8" s="10" t="s">
        <v>109</v>
      </c>
      <c r="F8" s="10" t="s">
        <v>1470</v>
      </c>
      <c r="G8" s="10">
        <v>29567</v>
      </c>
      <c r="H8" s="10">
        <v>133513</v>
      </c>
      <c r="I8" s="10" t="s">
        <v>110</v>
      </c>
      <c r="J8" t="s">
        <v>1465</v>
      </c>
      <c r="K8" t="s">
        <v>1466</v>
      </c>
      <c r="L8" t="s">
        <v>1467</v>
      </c>
      <c r="M8" t="s">
        <v>1468</v>
      </c>
      <c r="N8" s="6">
        <v>1476</v>
      </c>
      <c r="O8">
        <v>4</v>
      </c>
      <c r="P8">
        <v>63</v>
      </c>
      <c r="Q8">
        <v>1</v>
      </c>
      <c r="R8">
        <v>0</v>
      </c>
      <c r="S8">
        <v>0</v>
      </c>
      <c r="T8">
        <v>0</v>
      </c>
      <c r="U8">
        <v>124</v>
      </c>
      <c r="V8" s="11" t="s">
        <v>1328</v>
      </c>
    </row>
    <row r="9" spans="1:22" x14ac:dyDescent="0.25">
      <c r="A9" t="s">
        <v>1478</v>
      </c>
      <c r="B9" t="s">
        <v>111</v>
      </c>
      <c r="C9" s="10" t="s">
        <v>1462</v>
      </c>
      <c r="D9" s="10" t="s">
        <v>18</v>
      </c>
      <c r="E9" s="10" t="s">
        <v>111</v>
      </c>
      <c r="F9" s="10" t="s">
        <v>1470</v>
      </c>
      <c r="G9" s="10">
        <v>28721</v>
      </c>
      <c r="H9" s="10">
        <v>125772</v>
      </c>
      <c r="I9" s="10" t="s">
        <v>112</v>
      </c>
      <c r="J9" t="s">
        <v>1465</v>
      </c>
      <c r="K9" t="s">
        <v>1466</v>
      </c>
      <c r="L9" t="s">
        <v>1467</v>
      </c>
      <c r="M9" t="s">
        <v>1468</v>
      </c>
      <c r="N9">
        <v>4</v>
      </c>
      <c r="O9">
        <v>1</v>
      </c>
      <c r="P9">
        <v>108</v>
      </c>
      <c r="Q9">
        <v>1</v>
      </c>
      <c r="R9">
        <v>0</v>
      </c>
      <c r="S9">
        <v>3</v>
      </c>
      <c r="T9">
        <v>5</v>
      </c>
      <c r="U9">
        <v>34</v>
      </c>
      <c r="V9" s="11" t="s">
        <v>75</v>
      </c>
    </row>
    <row r="10" spans="1:22" x14ac:dyDescent="0.25">
      <c r="A10" t="s">
        <v>1479</v>
      </c>
      <c r="B10" t="s">
        <v>1480</v>
      </c>
      <c r="C10" s="10" t="s">
        <v>1462</v>
      </c>
      <c r="D10" s="10" t="s">
        <v>18</v>
      </c>
      <c r="E10" s="10" t="s">
        <v>1480</v>
      </c>
      <c r="F10" s="10" t="s">
        <v>1481</v>
      </c>
      <c r="G10" s="10">
        <v>36465</v>
      </c>
      <c r="H10" s="10">
        <v>141373</v>
      </c>
      <c r="I10" s="10" t="s">
        <v>1482</v>
      </c>
      <c r="J10" t="s">
        <v>1465</v>
      </c>
      <c r="K10" t="s">
        <v>1466</v>
      </c>
      <c r="L10" t="s">
        <v>1467</v>
      </c>
      <c r="M10" t="s">
        <v>1468</v>
      </c>
      <c r="N10">
        <v>0</v>
      </c>
      <c r="O10">
        <v>0</v>
      </c>
      <c r="P10" s="6">
        <v>40653</v>
      </c>
      <c r="Q10">
        <v>100</v>
      </c>
      <c r="R10">
        <v>0</v>
      </c>
      <c r="S10">
        <v>0</v>
      </c>
      <c r="T10">
        <v>0</v>
      </c>
      <c r="U10">
        <v>667</v>
      </c>
      <c r="V10" s="11" t="s">
        <v>1328</v>
      </c>
    </row>
    <row r="11" spans="1:22" x14ac:dyDescent="0.25">
      <c r="A11" t="s">
        <v>1483</v>
      </c>
      <c r="B11" t="s">
        <v>114</v>
      </c>
      <c r="C11" s="10" t="s">
        <v>1462</v>
      </c>
      <c r="D11" s="10" t="s">
        <v>18</v>
      </c>
      <c r="E11" s="10" t="s">
        <v>114</v>
      </c>
      <c r="F11" s="10" t="s">
        <v>1484</v>
      </c>
      <c r="G11" s="10">
        <v>40371</v>
      </c>
      <c r="H11" s="10">
        <v>141880</v>
      </c>
      <c r="I11" s="10" t="s">
        <v>115</v>
      </c>
      <c r="J11" t="s">
        <v>1465</v>
      </c>
      <c r="K11" t="s">
        <v>1466</v>
      </c>
      <c r="L11" t="s">
        <v>1467</v>
      </c>
      <c r="M11" t="s">
        <v>1468</v>
      </c>
      <c r="N11">
        <v>0</v>
      </c>
      <c r="O11">
        <v>0</v>
      </c>
      <c r="P11">
        <v>2</v>
      </c>
      <c r="Q11">
        <v>1</v>
      </c>
      <c r="R11">
        <v>0</v>
      </c>
      <c r="S11">
        <v>3</v>
      </c>
      <c r="T11">
        <v>64</v>
      </c>
      <c r="U11">
        <v>15</v>
      </c>
      <c r="V11" s="11" t="s">
        <v>75</v>
      </c>
    </row>
    <row r="12" spans="1:22" x14ac:dyDescent="0.25">
      <c r="A12" t="s">
        <v>1485</v>
      </c>
      <c r="B12" t="s">
        <v>125</v>
      </c>
      <c r="C12" s="10" t="s">
        <v>1462</v>
      </c>
      <c r="D12" s="10" t="s">
        <v>18</v>
      </c>
      <c r="E12" s="10" t="s">
        <v>125</v>
      </c>
      <c r="F12" s="10" t="s">
        <v>1470</v>
      </c>
      <c r="G12" s="10">
        <v>40400</v>
      </c>
      <c r="H12" s="10">
        <v>142869</v>
      </c>
      <c r="I12" s="10" t="s">
        <v>126</v>
      </c>
      <c r="J12" t="s">
        <v>1465</v>
      </c>
      <c r="K12" t="s">
        <v>1466</v>
      </c>
      <c r="L12" t="s">
        <v>1467</v>
      </c>
      <c r="M12" t="s">
        <v>1468</v>
      </c>
      <c r="N12" s="6">
        <v>34900</v>
      </c>
      <c r="O12">
        <v>86</v>
      </c>
      <c r="P12">
        <v>7</v>
      </c>
      <c r="Q12">
        <v>1</v>
      </c>
      <c r="R12">
        <v>0</v>
      </c>
      <c r="S12">
        <v>4</v>
      </c>
      <c r="T12">
        <v>8</v>
      </c>
      <c r="U12">
        <v>3</v>
      </c>
      <c r="V12" s="11" t="s">
        <v>113</v>
      </c>
    </row>
    <row r="13" spans="1:22" x14ac:dyDescent="0.25">
      <c r="A13" t="s">
        <v>1486</v>
      </c>
      <c r="B13" t="s">
        <v>127</v>
      </c>
      <c r="C13" s="10" t="s">
        <v>1462</v>
      </c>
      <c r="D13" s="10" t="s">
        <v>18</v>
      </c>
      <c r="E13" s="10" t="s">
        <v>127</v>
      </c>
      <c r="F13" s="10" t="s">
        <v>1487</v>
      </c>
      <c r="G13" s="10">
        <v>28827</v>
      </c>
      <c r="H13" s="10">
        <v>126826</v>
      </c>
      <c r="I13" s="10" t="s">
        <v>128</v>
      </c>
      <c r="J13" t="s">
        <v>1465</v>
      </c>
      <c r="K13" t="s">
        <v>1466</v>
      </c>
      <c r="L13" t="s">
        <v>1467</v>
      </c>
      <c r="M13" t="s">
        <v>1468</v>
      </c>
      <c r="N13" s="6">
        <v>1425</v>
      </c>
      <c r="O13">
        <v>3</v>
      </c>
      <c r="P13">
        <v>10</v>
      </c>
      <c r="Q13">
        <v>1</v>
      </c>
      <c r="R13">
        <v>0</v>
      </c>
      <c r="S13">
        <v>2</v>
      </c>
      <c r="T13">
        <v>8</v>
      </c>
      <c r="U13">
        <v>33</v>
      </c>
      <c r="V13" s="11" t="s">
        <v>75</v>
      </c>
    </row>
    <row r="14" spans="1:22" x14ac:dyDescent="0.25">
      <c r="A14" t="s">
        <v>1488</v>
      </c>
      <c r="B14" t="s">
        <v>1489</v>
      </c>
      <c r="C14" s="10" t="s">
        <v>1462</v>
      </c>
      <c r="D14" s="10" t="s">
        <v>18</v>
      </c>
      <c r="E14" s="10" t="s">
        <v>1489</v>
      </c>
      <c r="F14" s="10" t="s">
        <v>1490</v>
      </c>
      <c r="G14" s="10">
        <v>18857</v>
      </c>
      <c r="H14" s="10">
        <v>98642</v>
      </c>
      <c r="I14" s="10" t="s">
        <v>1491</v>
      </c>
      <c r="J14" t="s">
        <v>1465</v>
      </c>
      <c r="K14" t="s">
        <v>1466</v>
      </c>
      <c r="L14" t="s">
        <v>1467</v>
      </c>
      <c r="M14" t="s">
        <v>1468</v>
      </c>
      <c r="N14">
        <v>0</v>
      </c>
      <c r="O14">
        <v>0</v>
      </c>
      <c r="P14">
        <v>31</v>
      </c>
      <c r="Q14">
        <v>1</v>
      </c>
      <c r="R14">
        <v>0</v>
      </c>
      <c r="S14">
        <v>0</v>
      </c>
      <c r="T14">
        <v>0</v>
      </c>
      <c r="U14">
        <v>214</v>
      </c>
      <c r="V14" s="11" t="s">
        <v>1328</v>
      </c>
    </row>
    <row r="15" spans="1:22" x14ac:dyDescent="0.25">
      <c r="A15" t="s">
        <v>1492</v>
      </c>
      <c r="B15" t="s">
        <v>1493</v>
      </c>
      <c r="C15" s="10" t="s">
        <v>1462</v>
      </c>
      <c r="D15" s="10" t="s">
        <v>18</v>
      </c>
      <c r="E15" s="10" t="s">
        <v>1493</v>
      </c>
      <c r="F15" s="10" t="s">
        <v>1494</v>
      </c>
      <c r="G15" s="10">
        <v>26449</v>
      </c>
      <c r="H15" s="10">
        <v>128308</v>
      </c>
      <c r="I15" s="10" t="s">
        <v>1495</v>
      </c>
      <c r="J15" t="s">
        <v>1465</v>
      </c>
      <c r="K15" t="s">
        <v>1466</v>
      </c>
      <c r="L15" t="s">
        <v>1467</v>
      </c>
      <c r="M15" t="s">
        <v>1468</v>
      </c>
      <c r="N15">
        <v>0</v>
      </c>
      <c r="O15">
        <v>0</v>
      </c>
      <c r="P15">
        <v>5</v>
      </c>
      <c r="Q15">
        <v>1</v>
      </c>
      <c r="R15">
        <v>0</v>
      </c>
      <c r="S15">
        <v>0</v>
      </c>
      <c r="T15">
        <v>0</v>
      </c>
      <c r="U15">
        <v>216</v>
      </c>
      <c r="V15" s="11" t="s">
        <v>1328</v>
      </c>
    </row>
    <row r="16" spans="1:22" x14ac:dyDescent="0.25">
      <c r="A16" t="s">
        <v>1496</v>
      </c>
      <c r="B16" t="s">
        <v>1497</v>
      </c>
      <c r="C16" s="10" t="s">
        <v>1462</v>
      </c>
      <c r="D16" s="10" t="s">
        <v>18</v>
      </c>
      <c r="E16" s="10" t="s">
        <v>1497</v>
      </c>
      <c r="F16" s="10" t="s">
        <v>1463</v>
      </c>
      <c r="G16" s="10">
        <v>500956</v>
      </c>
      <c r="H16" s="10">
        <v>152861</v>
      </c>
      <c r="I16" s="10" t="s">
        <v>1498</v>
      </c>
      <c r="J16" t="s">
        <v>1465</v>
      </c>
      <c r="K16" t="s">
        <v>1466</v>
      </c>
      <c r="L16" t="s">
        <v>1467</v>
      </c>
      <c r="M16" t="s">
        <v>1468</v>
      </c>
      <c r="N16">
        <v>0</v>
      </c>
      <c r="O16">
        <v>1</v>
      </c>
      <c r="P16">
        <v>54</v>
      </c>
      <c r="Q16">
        <v>1</v>
      </c>
      <c r="R16">
        <v>0</v>
      </c>
      <c r="S16">
        <v>0</v>
      </c>
      <c r="T16">
        <v>0</v>
      </c>
      <c r="U16">
        <v>122</v>
      </c>
      <c r="V16" s="11" t="s">
        <v>1328</v>
      </c>
    </row>
    <row r="17" spans="1:22" x14ac:dyDescent="0.25">
      <c r="A17" t="s">
        <v>1499</v>
      </c>
      <c r="B17" t="s">
        <v>142</v>
      </c>
      <c r="C17" s="10" t="s">
        <v>1462</v>
      </c>
      <c r="D17" s="10" t="s">
        <v>18</v>
      </c>
      <c r="E17" s="10" t="s">
        <v>142</v>
      </c>
      <c r="F17" s="10" t="s">
        <v>1500</v>
      </c>
      <c r="G17" s="10">
        <v>184481</v>
      </c>
      <c r="H17" s="10">
        <v>90451</v>
      </c>
      <c r="I17" s="10" t="s">
        <v>143</v>
      </c>
      <c r="J17" t="s">
        <v>1465</v>
      </c>
      <c r="K17" t="s">
        <v>1466</v>
      </c>
      <c r="L17" t="s">
        <v>1467</v>
      </c>
      <c r="M17" t="s">
        <v>1468</v>
      </c>
      <c r="N17">
        <v>224</v>
      </c>
      <c r="O17">
        <v>1</v>
      </c>
      <c r="P17">
        <v>7</v>
      </c>
      <c r="Q17">
        <v>1</v>
      </c>
      <c r="R17">
        <v>0</v>
      </c>
      <c r="S17">
        <v>5</v>
      </c>
      <c r="T17">
        <v>5</v>
      </c>
      <c r="U17">
        <v>33</v>
      </c>
      <c r="V17" s="11" t="s">
        <v>75</v>
      </c>
    </row>
    <row r="18" spans="1:22" x14ac:dyDescent="0.25">
      <c r="A18" t="s">
        <v>1501</v>
      </c>
      <c r="B18" t="s">
        <v>1502</v>
      </c>
      <c r="C18" s="10" t="s">
        <v>1462</v>
      </c>
      <c r="D18" s="10" t="s">
        <v>18</v>
      </c>
      <c r="E18" s="10" t="s">
        <v>1502</v>
      </c>
      <c r="F18" s="10" t="s">
        <v>1503</v>
      </c>
      <c r="G18" s="10">
        <v>40449</v>
      </c>
      <c r="H18" s="10">
        <v>142922</v>
      </c>
      <c r="I18" s="10" t="s">
        <v>1501</v>
      </c>
      <c r="J18" t="s">
        <v>1465</v>
      </c>
      <c r="K18" t="s">
        <v>1466</v>
      </c>
      <c r="L18" t="s">
        <v>1467</v>
      </c>
      <c r="M18" t="s">
        <v>1468</v>
      </c>
      <c r="N18">
        <v>0</v>
      </c>
      <c r="O18">
        <v>0</v>
      </c>
      <c r="P18" s="6">
        <v>1604</v>
      </c>
      <c r="Q18">
        <v>4</v>
      </c>
      <c r="R18">
        <v>0</v>
      </c>
      <c r="S18">
        <v>0</v>
      </c>
      <c r="T18">
        <v>0</v>
      </c>
      <c r="U18">
        <v>220</v>
      </c>
      <c r="V18" s="11" t="s">
        <v>1328</v>
      </c>
    </row>
    <row r="19" spans="1:22" x14ac:dyDescent="0.25">
      <c r="A19" t="s">
        <v>1504</v>
      </c>
      <c r="B19" t="s">
        <v>1505</v>
      </c>
      <c r="C19" s="10" t="s">
        <v>1462</v>
      </c>
      <c r="D19" s="10" t="s">
        <v>18</v>
      </c>
      <c r="E19" s="10" t="s">
        <v>1505</v>
      </c>
      <c r="F19" s="10" t="s">
        <v>1506</v>
      </c>
      <c r="G19" s="10">
        <v>28632</v>
      </c>
      <c r="H19" s="10">
        <v>125673</v>
      </c>
      <c r="I19" s="10" t="s">
        <v>1507</v>
      </c>
      <c r="J19" t="s">
        <v>1465</v>
      </c>
      <c r="K19" t="s">
        <v>1466</v>
      </c>
      <c r="L19" t="s">
        <v>1467</v>
      </c>
      <c r="M19" t="s">
        <v>1468</v>
      </c>
      <c r="N19">
        <v>0</v>
      </c>
      <c r="O19">
        <v>0</v>
      </c>
      <c r="P19">
        <v>100</v>
      </c>
      <c r="Q19">
        <v>1</v>
      </c>
      <c r="R19">
        <v>0</v>
      </c>
      <c r="S19">
        <v>0</v>
      </c>
      <c r="T19">
        <v>0</v>
      </c>
      <c r="U19">
        <v>852</v>
      </c>
      <c r="V19" s="11" t="s">
        <v>1328</v>
      </c>
    </row>
    <row r="20" spans="1:22" x14ac:dyDescent="0.25">
      <c r="A20" t="s">
        <v>1508</v>
      </c>
      <c r="B20" t="s">
        <v>191</v>
      </c>
      <c r="C20" s="10" t="s">
        <v>1462</v>
      </c>
      <c r="D20" s="10" t="s">
        <v>18</v>
      </c>
      <c r="E20" s="10" t="s">
        <v>191</v>
      </c>
      <c r="F20" s="10" t="s">
        <v>1470</v>
      </c>
      <c r="G20" s="10">
        <v>41395</v>
      </c>
      <c r="H20" s="10">
        <v>140354</v>
      </c>
      <c r="I20" s="10" t="s">
        <v>192</v>
      </c>
      <c r="J20" t="s">
        <v>1465</v>
      </c>
      <c r="K20" t="s">
        <v>1466</v>
      </c>
      <c r="L20" t="s">
        <v>1467</v>
      </c>
      <c r="M20" t="s">
        <v>1468</v>
      </c>
      <c r="N20" s="6">
        <v>3344</v>
      </c>
      <c r="O20">
        <v>8</v>
      </c>
      <c r="P20">
        <v>7</v>
      </c>
      <c r="Q20">
        <v>1</v>
      </c>
      <c r="R20">
        <v>0</v>
      </c>
      <c r="S20">
        <v>0</v>
      </c>
      <c r="T20">
        <v>0</v>
      </c>
      <c r="U20">
        <v>101</v>
      </c>
      <c r="V20" s="11" t="s">
        <v>1328</v>
      </c>
    </row>
    <row r="21" spans="1:22" x14ac:dyDescent="0.25">
      <c r="A21" t="s">
        <v>1509</v>
      </c>
      <c r="B21" t="s">
        <v>195</v>
      </c>
      <c r="C21" s="10" t="s">
        <v>1462</v>
      </c>
      <c r="D21" s="10" t="s">
        <v>18</v>
      </c>
      <c r="E21" s="10" t="s">
        <v>195</v>
      </c>
      <c r="F21" s="10" t="s">
        <v>1510</v>
      </c>
      <c r="G21" s="10">
        <v>29588</v>
      </c>
      <c r="H21" s="10">
        <v>134725</v>
      </c>
      <c r="I21" s="10" t="s">
        <v>1511</v>
      </c>
      <c r="J21" t="s">
        <v>1465</v>
      </c>
      <c r="K21" t="s">
        <v>1466</v>
      </c>
      <c r="L21" t="s">
        <v>1467</v>
      </c>
      <c r="M21" t="s">
        <v>1468</v>
      </c>
      <c r="N21" s="6">
        <v>4017</v>
      </c>
      <c r="O21">
        <v>10</v>
      </c>
      <c r="P21">
        <v>108</v>
      </c>
      <c r="Q21">
        <v>1</v>
      </c>
      <c r="R21">
        <v>0</v>
      </c>
      <c r="S21">
        <v>0</v>
      </c>
      <c r="T21">
        <v>0</v>
      </c>
      <c r="U21">
        <v>173</v>
      </c>
      <c r="V21" s="11" t="s">
        <v>1328</v>
      </c>
    </row>
    <row r="22" spans="1:22" x14ac:dyDescent="0.25">
      <c r="A22" t="s">
        <v>1512</v>
      </c>
      <c r="B22" t="s">
        <v>1513</v>
      </c>
      <c r="C22" s="10" t="s">
        <v>1462</v>
      </c>
      <c r="D22" s="10" t="s">
        <v>18</v>
      </c>
      <c r="E22" s="10" t="s">
        <v>1513</v>
      </c>
      <c r="F22" s="10" t="s">
        <v>1514</v>
      </c>
      <c r="G22" s="10">
        <v>183614</v>
      </c>
      <c r="H22" s="10">
        <v>94859</v>
      </c>
      <c r="I22" s="10" t="s">
        <v>1515</v>
      </c>
      <c r="J22" t="s">
        <v>1465</v>
      </c>
      <c r="K22" t="s">
        <v>1466</v>
      </c>
      <c r="L22" t="s">
        <v>1467</v>
      </c>
      <c r="M22" t="s">
        <v>1468</v>
      </c>
      <c r="N22">
        <v>0</v>
      </c>
      <c r="O22">
        <v>0</v>
      </c>
      <c r="P22" s="6">
        <v>40658</v>
      </c>
      <c r="Q22">
        <v>100</v>
      </c>
      <c r="R22">
        <v>0</v>
      </c>
      <c r="S22">
        <v>0</v>
      </c>
      <c r="T22">
        <v>0</v>
      </c>
      <c r="U22">
        <v>852</v>
      </c>
      <c r="V22" s="11" t="s">
        <v>1328</v>
      </c>
    </row>
    <row r="23" spans="1:22" x14ac:dyDescent="0.25">
      <c r="A23" t="s">
        <v>1516</v>
      </c>
      <c r="B23" t="s">
        <v>222</v>
      </c>
      <c r="C23" s="10" t="s">
        <v>1462</v>
      </c>
      <c r="D23" s="10" t="s">
        <v>18</v>
      </c>
      <c r="E23" s="10" t="s">
        <v>222</v>
      </c>
      <c r="F23" s="10" t="s">
        <v>1517</v>
      </c>
      <c r="G23" s="10">
        <v>41443</v>
      </c>
      <c r="H23" s="10">
        <v>140408</v>
      </c>
      <c r="I23" s="10" t="s">
        <v>223</v>
      </c>
      <c r="J23" t="s">
        <v>1465</v>
      </c>
      <c r="K23" t="s">
        <v>1466</v>
      </c>
      <c r="L23" t="s">
        <v>1467</v>
      </c>
      <c r="M23" t="s">
        <v>1468</v>
      </c>
      <c r="N23" s="6">
        <v>27968</v>
      </c>
      <c r="O23">
        <v>69</v>
      </c>
      <c r="P23">
        <v>0</v>
      </c>
      <c r="Q23">
        <v>0</v>
      </c>
      <c r="R23">
        <v>0</v>
      </c>
      <c r="S23">
        <v>1</v>
      </c>
      <c r="T23">
        <v>1</v>
      </c>
      <c r="U23">
        <v>33</v>
      </c>
      <c r="V23" s="11" t="s">
        <v>75</v>
      </c>
    </row>
    <row r="24" spans="1:22" x14ac:dyDescent="0.25">
      <c r="A24" t="s">
        <v>1518</v>
      </c>
      <c r="B24" t="s">
        <v>227</v>
      </c>
      <c r="C24" s="10" t="s">
        <v>1462</v>
      </c>
      <c r="D24" s="10" t="s">
        <v>18</v>
      </c>
      <c r="E24" s="10" t="s">
        <v>227</v>
      </c>
      <c r="F24" s="10" t="s">
        <v>1470</v>
      </c>
      <c r="G24" s="10">
        <v>35505</v>
      </c>
      <c r="H24" s="10">
        <v>133647</v>
      </c>
      <c r="I24" s="10" t="s">
        <v>228</v>
      </c>
      <c r="J24" t="s">
        <v>1465</v>
      </c>
      <c r="K24" t="s">
        <v>1466</v>
      </c>
      <c r="L24" t="s">
        <v>1467</v>
      </c>
      <c r="M24" t="s">
        <v>1468</v>
      </c>
      <c r="N24">
        <v>56</v>
      </c>
      <c r="O24">
        <v>1</v>
      </c>
      <c r="P24">
        <v>683</v>
      </c>
      <c r="Q24">
        <v>2</v>
      </c>
      <c r="R24">
        <v>0</v>
      </c>
      <c r="S24">
        <v>1</v>
      </c>
      <c r="T24">
        <v>2</v>
      </c>
      <c r="U24">
        <v>41</v>
      </c>
      <c r="V24" s="11" t="s">
        <v>75</v>
      </c>
    </row>
    <row r="25" spans="1:22" x14ac:dyDescent="0.25">
      <c r="A25" t="s">
        <v>1519</v>
      </c>
      <c r="B25" t="s">
        <v>1520</v>
      </c>
      <c r="C25" s="10" t="s">
        <v>1462</v>
      </c>
      <c r="D25" s="10" t="s">
        <v>18</v>
      </c>
      <c r="E25" s="10" t="s">
        <v>1520</v>
      </c>
      <c r="F25" s="10" t="s">
        <v>1521</v>
      </c>
      <c r="G25" s="10">
        <v>42544</v>
      </c>
      <c r="H25" s="10">
        <v>148595</v>
      </c>
      <c r="I25" s="10" t="s">
        <v>1522</v>
      </c>
      <c r="J25" t="s">
        <v>1465</v>
      </c>
      <c r="K25" t="s">
        <v>1466</v>
      </c>
      <c r="L25" t="s">
        <v>1467</v>
      </c>
      <c r="M25" t="s">
        <v>1468</v>
      </c>
      <c r="N25">
        <v>0</v>
      </c>
      <c r="O25">
        <v>0</v>
      </c>
      <c r="P25">
        <v>2</v>
      </c>
      <c r="Q25">
        <v>1</v>
      </c>
      <c r="R25">
        <v>0</v>
      </c>
      <c r="S25">
        <v>0</v>
      </c>
      <c r="T25">
        <v>0</v>
      </c>
      <c r="U25">
        <v>171</v>
      </c>
      <c r="V25" s="11" t="s">
        <v>1328</v>
      </c>
    </row>
    <row r="26" spans="1:22" x14ac:dyDescent="0.25">
      <c r="A26" t="s">
        <v>1523</v>
      </c>
      <c r="B26" t="s">
        <v>1524</v>
      </c>
      <c r="C26" s="10" t="s">
        <v>1462</v>
      </c>
      <c r="D26" s="10" t="s">
        <v>18</v>
      </c>
      <c r="E26" s="10" t="s">
        <v>1524</v>
      </c>
      <c r="F26" s="10" t="s">
        <v>1470</v>
      </c>
      <c r="G26" s="10">
        <v>41450</v>
      </c>
      <c r="H26" s="10">
        <v>140416</v>
      </c>
      <c r="I26" s="10" t="s">
        <v>1525</v>
      </c>
      <c r="J26" t="s">
        <v>1465</v>
      </c>
      <c r="K26" t="s">
        <v>1466</v>
      </c>
      <c r="L26" t="s">
        <v>1467</v>
      </c>
      <c r="M26" t="s">
        <v>1468</v>
      </c>
      <c r="N26">
        <v>0</v>
      </c>
      <c r="O26">
        <v>0</v>
      </c>
      <c r="P26">
        <v>23</v>
      </c>
      <c r="Q26">
        <v>1</v>
      </c>
      <c r="R26">
        <v>0</v>
      </c>
      <c r="S26">
        <v>0</v>
      </c>
      <c r="T26">
        <v>0</v>
      </c>
      <c r="U26">
        <v>299</v>
      </c>
      <c r="V26" s="11" t="s">
        <v>1328</v>
      </c>
    </row>
    <row r="27" spans="1:22" x14ac:dyDescent="0.25">
      <c r="A27" t="s">
        <v>1526</v>
      </c>
      <c r="B27" t="s">
        <v>249</v>
      </c>
      <c r="C27" s="10" t="s">
        <v>1462</v>
      </c>
      <c r="D27" s="10" t="s">
        <v>18</v>
      </c>
      <c r="E27" s="10" t="s">
        <v>249</v>
      </c>
      <c r="F27" s="10" t="s">
        <v>1470</v>
      </c>
      <c r="G27" s="10">
        <v>41458</v>
      </c>
      <c r="H27" s="10">
        <v>140424</v>
      </c>
      <c r="I27" s="10" t="s">
        <v>250</v>
      </c>
      <c r="J27" t="s">
        <v>1465</v>
      </c>
      <c r="K27" t="s">
        <v>1466</v>
      </c>
      <c r="L27" t="s">
        <v>1467</v>
      </c>
      <c r="M27" t="s">
        <v>1468</v>
      </c>
      <c r="N27">
        <v>0</v>
      </c>
      <c r="O27">
        <v>0</v>
      </c>
      <c r="P27">
        <v>22</v>
      </c>
      <c r="Q27">
        <v>1</v>
      </c>
      <c r="R27">
        <v>0</v>
      </c>
      <c r="S27">
        <v>0</v>
      </c>
      <c r="T27">
        <v>2</v>
      </c>
      <c r="U27">
        <v>59</v>
      </c>
      <c r="V27" s="11" t="s">
        <v>82</v>
      </c>
    </row>
    <row r="28" spans="1:22" x14ac:dyDescent="0.25">
      <c r="A28" t="s">
        <v>1527</v>
      </c>
      <c r="B28" t="s">
        <v>259</v>
      </c>
      <c r="C28" s="10" t="s">
        <v>1462</v>
      </c>
      <c r="D28" s="10" t="s">
        <v>18</v>
      </c>
      <c r="E28" s="10" t="s">
        <v>259</v>
      </c>
      <c r="F28" s="10" t="s">
        <v>1528</v>
      </c>
      <c r="G28" s="10">
        <v>509499</v>
      </c>
      <c r="H28" s="10">
        <v>170028</v>
      </c>
      <c r="I28" s="10" t="s">
        <v>260</v>
      </c>
      <c r="J28" t="s">
        <v>1465</v>
      </c>
      <c r="K28" t="s">
        <v>1466</v>
      </c>
      <c r="L28" t="s">
        <v>1467</v>
      </c>
      <c r="M28" t="s">
        <v>1468</v>
      </c>
      <c r="N28">
        <v>2</v>
      </c>
      <c r="O28">
        <v>1</v>
      </c>
      <c r="P28">
        <v>211</v>
      </c>
      <c r="Q28">
        <v>1</v>
      </c>
      <c r="R28">
        <v>0</v>
      </c>
      <c r="S28">
        <v>0</v>
      </c>
      <c r="T28">
        <v>1</v>
      </c>
      <c r="U28">
        <v>99</v>
      </c>
      <c r="V28" s="11" t="s">
        <v>82</v>
      </c>
    </row>
    <row r="29" spans="1:22" x14ac:dyDescent="0.25">
      <c r="A29" t="s">
        <v>262</v>
      </c>
      <c r="B29" t="s">
        <v>261</v>
      </c>
      <c r="C29" s="10" t="s">
        <v>1462</v>
      </c>
      <c r="D29" s="10" t="s">
        <v>18</v>
      </c>
      <c r="E29" s="10" t="s">
        <v>261</v>
      </c>
      <c r="F29" s="10" t="s">
        <v>1529</v>
      </c>
      <c r="G29" s="10">
        <v>18835</v>
      </c>
      <c r="H29" s="10">
        <v>96537</v>
      </c>
      <c r="I29" s="10" t="s">
        <v>262</v>
      </c>
      <c r="J29" t="s">
        <v>1465</v>
      </c>
      <c r="K29" t="s">
        <v>1466</v>
      </c>
      <c r="L29" t="s">
        <v>1467</v>
      </c>
      <c r="M29" t="s">
        <v>1468</v>
      </c>
      <c r="N29" s="6">
        <v>39371</v>
      </c>
      <c r="O29">
        <v>97</v>
      </c>
      <c r="P29" s="6">
        <v>1280</v>
      </c>
      <c r="Q29">
        <v>3</v>
      </c>
      <c r="R29">
        <v>0</v>
      </c>
      <c r="S29">
        <v>0</v>
      </c>
      <c r="T29">
        <v>1</v>
      </c>
      <c r="U29">
        <v>99</v>
      </c>
      <c r="V29" s="11" t="s">
        <v>82</v>
      </c>
    </row>
    <row r="30" spans="1:22" x14ac:dyDescent="0.25">
      <c r="A30" t="s">
        <v>1530</v>
      </c>
      <c r="B30" t="s">
        <v>266</v>
      </c>
      <c r="C30" s="10" t="s">
        <v>1462</v>
      </c>
      <c r="D30" s="10" t="s">
        <v>18</v>
      </c>
      <c r="E30" s="10" t="s">
        <v>266</v>
      </c>
      <c r="F30" s="10" t="s">
        <v>1531</v>
      </c>
      <c r="G30" s="10">
        <v>23052</v>
      </c>
      <c r="H30" s="10">
        <v>124457</v>
      </c>
      <c r="I30" s="10" t="s">
        <v>267</v>
      </c>
      <c r="J30" t="s">
        <v>1465</v>
      </c>
      <c r="K30" t="s">
        <v>1466</v>
      </c>
      <c r="L30" t="s">
        <v>1467</v>
      </c>
      <c r="M30" t="s">
        <v>1468</v>
      </c>
      <c r="N30" s="6">
        <v>8449</v>
      </c>
      <c r="O30">
        <v>21</v>
      </c>
      <c r="P30">
        <v>10</v>
      </c>
      <c r="Q30">
        <v>1</v>
      </c>
      <c r="R30">
        <v>0</v>
      </c>
      <c r="S30">
        <v>78</v>
      </c>
      <c r="T30">
        <v>123</v>
      </c>
      <c r="U30">
        <v>5</v>
      </c>
      <c r="V30" s="11" t="s">
        <v>113</v>
      </c>
    </row>
    <row r="31" spans="1:22" x14ac:dyDescent="0.25">
      <c r="A31" t="s">
        <v>1532</v>
      </c>
      <c r="B31" t="s">
        <v>1533</v>
      </c>
      <c r="C31" s="10" t="s">
        <v>1462</v>
      </c>
      <c r="D31" s="10" t="s">
        <v>18</v>
      </c>
      <c r="E31" s="10" t="s">
        <v>1533</v>
      </c>
      <c r="F31" s="10" t="s">
        <v>1534</v>
      </c>
      <c r="G31" s="10">
        <v>41488</v>
      </c>
      <c r="H31" s="10">
        <v>140988</v>
      </c>
      <c r="I31" s="10" t="s">
        <v>1535</v>
      </c>
      <c r="J31" t="s">
        <v>1465</v>
      </c>
      <c r="K31" t="s">
        <v>1466</v>
      </c>
      <c r="L31" t="s">
        <v>1467</v>
      </c>
      <c r="M31" t="s">
        <v>1468</v>
      </c>
      <c r="N31">
        <v>236</v>
      </c>
      <c r="O31">
        <v>1</v>
      </c>
      <c r="P31">
        <v>613</v>
      </c>
      <c r="Q31">
        <v>2</v>
      </c>
      <c r="R31">
        <v>0</v>
      </c>
      <c r="S31">
        <v>0</v>
      </c>
      <c r="T31">
        <v>0</v>
      </c>
      <c r="U31">
        <v>622</v>
      </c>
      <c r="V31" s="11" t="s">
        <v>1328</v>
      </c>
    </row>
    <row r="32" spans="1:22" x14ac:dyDescent="0.25">
      <c r="A32" t="s">
        <v>1536</v>
      </c>
      <c r="B32" t="s">
        <v>1537</v>
      </c>
      <c r="C32" s="10" t="s">
        <v>1462</v>
      </c>
      <c r="D32" s="10" t="s">
        <v>18</v>
      </c>
      <c r="E32" s="10" t="s">
        <v>1537</v>
      </c>
      <c r="F32" s="10" t="s">
        <v>1538</v>
      </c>
      <c r="G32" s="10">
        <v>41331</v>
      </c>
      <c r="H32" s="10">
        <v>139355</v>
      </c>
      <c r="I32" s="10" t="s">
        <v>1539</v>
      </c>
      <c r="J32" t="s">
        <v>1465</v>
      </c>
      <c r="K32" t="s">
        <v>1466</v>
      </c>
      <c r="L32" t="s">
        <v>1467</v>
      </c>
      <c r="M32" t="s">
        <v>1468</v>
      </c>
      <c r="N32" s="6">
        <v>3840</v>
      </c>
      <c r="O32">
        <v>9</v>
      </c>
      <c r="P32">
        <v>0</v>
      </c>
      <c r="Q32">
        <v>0</v>
      </c>
      <c r="R32">
        <v>0</v>
      </c>
      <c r="S32">
        <v>0</v>
      </c>
      <c r="T32">
        <v>0</v>
      </c>
      <c r="U32">
        <v>205</v>
      </c>
      <c r="V32" s="11" t="s">
        <v>1328</v>
      </c>
    </row>
    <row r="33" spans="1:22" x14ac:dyDescent="0.25">
      <c r="A33" t="s">
        <v>1540</v>
      </c>
      <c r="B33" t="s">
        <v>1541</v>
      </c>
      <c r="C33" s="10" t="s">
        <v>1462</v>
      </c>
      <c r="D33" s="10" t="s">
        <v>18</v>
      </c>
      <c r="E33" s="10" t="s">
        <v>1541</v>
      </c>
      <c r="F33" s="10" t="s">
        <v>1542</v>
      </c>
      <c r="G33" s="10">
        <v>23064</v>
      </c>
      <c r="H33" s="10">
        <v>124470</v>
      </c>
      <c r="I33" s="10" t="s">
        <v>1543</v>
      </c>
      <c r="J33" t="s">
        <v>1465</v>
      </c>
      <c r="K33" t="s">
        <v>1466</v>
      </c>
      <c r="L33" t="s">
        <v>1467</v>
      </c>
      <c r="M33" t="s">
        <v>1468</v>
      </c>
      <c r="N33">
        <v>0</v>
      </c>
      <c r="O33">
        <v>0</v>
      </c>
      <c r="P33" s="6">
        <v>33982</v>
      </c>
      <c r="Q33">
        <v>83</v>
      </c>
      <c r="R33">
        <v>0</v>
      </c>
      <c r="S33">
        <v>0</v>
      </c>
      <c r="T33">
        <v>0</v>
      </c>
      <c r="U33">
        <v>514</v>
      </c>
      <c r="V33" s="11" t="s">
        <v>1328</v>
      </c>
    </row>
    <row r="34" spans="1:22" x14ac:dyDescent="0.25">
      <c r="A34" t="s">
        <v>1544</v>
      </c>
      <c r="B34" t="s">
        <v>283</v>
      </c>
      <c r="C34" s="10" t="s">
        <v>1462</v>
      </c>
      <c r="D34" s="10" t="s">
        <v>18</v>
      </c>
      <c r="E34" s="10" t="s">
        <v>283</v>
      </c>
      <c r="F34" s="10" t="s">
        <v>1470</v>
      </c>
      <c r="G34" s="10">
        <v>41529</v>
      </c>
      <c r="H34" s="10">
        <v>141034</v>
      </c>
      <c r="I34" s="10" t="s">
        <v>284</v>
      </c>
      <c r="J34" t="s">
        <v>1465</v>
      </c>
      <c r="K34" t="s">
        <v>1466</v>
      </c>
      <c r="L34" t="s">
        <v>1467</v>
      </c>
      <c r="M34" t="s">
        <v>1468</v>
      </c>
      <c r="N34">
        <v>0</v>
      </c>
      <c r="O34">
        <v>0</v>
      </c>
      <c r="P34" s="6">
        <v>5744</v>
      </c>
      <c r="Q34">
        <v>14</v>
      </c>
      <c r="R34">
        <v>0</v>
      </c>
      <c r="S34">
        <v>0</v>
      </c>
      <c r="T34">
        <v>0</v>
      </c>
      <c r="U34">
        <v>215</v>
      </c>
      <c r="V34" s="11" t="s">
        <v>1328</v>
      </c>
    </row>
    <row r="35" spans="1:22" x14ac:dyDescent="0.25">
      <c r="A35" t="s">
        <v>1545</v>
      </c>
      <c r="B35" t="s">
        <v>285</v>
      </c>
      <c r="C35" s="10" t="s">
        <v>1462</v>
      </c>
      <c r="D35" s="10" t="s">
        <v>18</v>
      </c>
      <c r="E35" s="10" t="s">
        <v>285</v>
      </c>
      <c r="F35" s="10" t="s">
        <v>1470</v>
      </c>
      <c r="G35" s="10">
        <v>40494</v>
      </c>
      <c r="H35" s="10">
        <v>142972</v>
      </c>
      <c r="I35" s="10" t="s">
        <v>286</v>
      </c>
      <c r="J35" t="s">
        <v>1465</v>
      </c>
      <c r="K35" t="s">
        <v>1466</v>
      </c>
      <c r="L35" t="s">
        <v>1467</v>
      </c>
      <c r="M35" t="s">
        <v>1468</v>
      </c>
      <c r="N35">
        <v>0</v>
      </c>
      <c r="O35">
        <v>0</v>
      </c>
      <c r="P35">
        <v>0</v>
      </c>
      <c r="Q35">
        <v>0</v>
      </c>
      <c r="R35">
        <v>0</v>
      </c>
      <c r="S35">
        <v>31</v>
      </c>
      <c r="T35">
        <v>190</v>
      </c>
      <c r="U35">
        <v>18</v>
      </c>
      <c r="V35" s="11" t="s">
        <v>75</v>
      </c>
    </row>
    <row r="36" spans="1:22" x14ac:dyDescent="0.25">
      <c r="A36" t="s">
        <v>1546</v>
      </c>
      <c r="B36" t="s">
        <v>287</v>
      </c>
      <c r="C36" s="10" t="s">
        <v>1462</v>
      </c>
      <c r="D36" s="10" t="s">
        <v>18</v>
      </c>
      <c r="E36" s="10" t="s">
        <v>287</v>
      </c>
      <c r="F36" s="10" t="s">
        <v>1547</v>
      </c>
      <c r="G36" s="10">
        <v>40495</v>
      </c>
      <c r="H36" s="10">
        <v>142973</v>
      </c>
      <c r="I36" s="10" t="s">
        <v>288</v>
      </c>
      <c r="J36" t="s">
        <v>1465</v>
      </c>
      <c r="K36" t="s">
        <v>1466</v>
      </c>
      <c r="L36" t="s">
        <v>1467</v>
      </c>
      <c r="M36" t="s">
        <v>1468</v>
      </c>
      <c r="N36">
        <v>33</v>
      </c>
      <c r="O36">
        <v>1</v>
      </c>
      <c r="P36">
        <v>254</v>
      </c>
      <c r="Q36">
        <v>1</v>
      </c>
      <c r="R36">
        <v>0</v>
      </c>
      <c r="S36">
        <v>0</v>
      </c>
      <c r="T36">
        <v>2</v>
      </c>
      <c r="U36">
        <v>80</v>
      </c>
      <c r="V36" s="11" t="s">
        <v>82</v>
      </c>
    </row>
    <row r="37" spans="1:22" x14ac:dyDescent="0.25">
      <c r="A37" t="s">
        <v>1548</v>
      </c>
      <c r="B37" t="s">
        <v>1549</v>
      </c>
      <c r="C37" s="10" t="s">
        <v>1462</v>
      </c>
      <c r="D37" s="10" t="s">
        <v>18</v>
      </c>
      <c r="E37" s="10" t="s">
        <v>1549</v>
      </c>
      <c r="F37" s="10" t="s">
        <v>1550</v>
      </c>
      <c r="G37" s="10">
        <v>40498</v>
      </c>
      <c r="H37" s="10">
        <v>142976</v>
      </c>
      <c r="I37" s="10" t="s">
        <v>1551</v>
      </c>
      <c r="J37" t="s">
        <v>1465</v>
      </c>
      <c r="K37" t="s">
        <v>1466</v>
      </c>
      <c r="L37" t="s">
        <v>1467</v>
      </c>
      <c r="M37" t="s">
        <v>1468</v>
      </c>
      <c r="N37">
        <v>6</v>
      </c>
      <c r="O37">
        <v>1</v>
      </c>
      <c r="P37">
        <v>0</v>
      </c>
      <c r="Q37">
        <v>0</v>
      </c>
      <c r="R37">
        <v>0</v>
      </c>
      <c r="S37">
        <v>0</v>
      </c>
      <c r="T37">
        <v>0</v>
      </c>
      <c r="U37">
        <v>209</v>
      </c>
      <c r="V37" s="11" t="s">
        <v>1328</v>
      </c>
    </row>
    <row r="38" spans="1:22" x14ac:dyDescent="0.25">
      <c r="A38" t="s">
        <v>1552</v>
      </c>
      <c r="B38" t="s">
        <v>291</v>
      </c>
      <c r="C38" s="10" t="s">
        <v>1462</v>
      </c>
      <c r="D38" s="10" t="s">
        <v>18</v>
      </c>
      <c r="E38" s="10" t="s">
        <v>291</v>
      </c>
      <c r="F38" s="10" t="s">
        <v>1470</v>
      </c>
      <c r="G38" s="10">
        <v>501070</v>
      </c>
      <c r="H38" s="10">
        <v>153759</v>
      </c>
      <c r="I38" s="10" t="s">
        <v>292</v>
      </c>
      <c r="J38" t="s">
        <v>1465</v>
      </c>
      <c r="K38" t="s">
        <v>1466</v>
      </c>
      <c r="L38" t="s">
        <v>1467</v>
      </c>
      <c r="M38" t="s">
        <v>1468</v>
      </c>
      <c r="N38">
        <v>254</v>
      </c>
      <c r="O38">
        <v>1</v>
      </c>
      <c r="P38">
        <v>0</v>
      </c>
      <c r="Q38">
        <v>0</v>
      </c>
      <c r="R38">
        <v>0</v>
      </c>
      <c r="S38">
        <v>1</v>
      </c>
      <c r="T38">
        <v>18</v>
      </c>
      <c r="U38">
        <v>45</v>
      </c>
      <c r="V38" s="11" t="s">
        <v>75</v>
      </c>
    </row>
    <row r="39" spans="1:22" x14ac:dyDescent="0.25">
      <c r="A39" t="s">
        <v>1553</v>
      </c>
      <c r="B39" t="s">
        <v>293</v>
      </c>
      <c r="C39" s="10" t="s">
        <v>1462</v>
      </c>
      <c r="D39" s="10" t="s">
        <v>18</v>
      </c>
      <c r="E39" s="10" t="s">
        <v>293</v>
      </c>
      <c r="F39" s="10" t="s">
        <v>1554</v>
      </c>
      <c r="G39" s="10">
        <v>40502</v>
      </c>
      <c r="H39" s="10">
        <v>142982</v>
      </c>
      <c r="I39" s="10" t="s">
        <v>294</v>
      </c>
      <c r="J39" t="s">
        <v>1465</v>
      </c>
      <c r="K39" t="s">
        <v>1466</v>
      </c>
      <c r="L39" t="s">
        <v>1467</v>
      </c>
      <c r="M39" t="s">
        <v>1468</v>
      </c>
      <c r="N39" s="6">
        <v>22458</v>
      </c>
      <c r="O39">
        <v>55</v>
      </c>
      <c r="P39" s="6">
        <v>1191</v>
      </c>
      <c r="Q39">
        <v>3</v>
      </c>
      <c r="R39">
        <v>0</v>
      </c>
      <c r="S39">
        <v>14</v>
      </c>
      <c r="T39">
        <v>34</v>
      </c>
      <c r="U39">
        <v>26</v>
      </c>
      <c r="V39" s="11" t="s">
        <v>75</v>
      </c>
    </row>
    <row r="40" spans="1:22" x14ac:dyDescent="0.25">
      <c r="A40" t="s">
        <v>1555</v>
      </c>
      <c r="B40" t="s">
        <v>1556</v>
      </c>
      <c r="C40" s="10" t="s">
        <v>1462</v>
      </c>
      <c r="D40" s="10" t="s">
        <v>18</v>
      </c>
      <c r="E40" s="10" t="s">
        <v>1556</v>
      </c>
      <c r="F40" s="10" t="s">
        <v>1470</v>
      </c>
      <c r="G40" s="10">
        <v>40518</v>
      </c>
      <c r="H40" s="10">
        <v>143544</v>
      </c>
      <c r="I40" s="10" t="s">
        <v>1557</v>
      </c>
      <c r="J40" t="s">
        <v>1465</v>
      </c>
      <c r="K40" t="s">
        <v>1466</v>
      </c>
      <c r="L40" t="s">
        <v>1467</v>
      </c>
      <c r="M40" t="s">
        <v>1468</v>
      </c>
      <c r="N40">
        <v>0</v>
      </c>
      <c r="O40">
        <v>0</v>
      </c>
      <c r="P40" s="6">
        <v>2678</v>
      </c>
      <c r="Q40">
        <v>7</v>
      </c>
      <c r="R40">
        <v>0</v>
      </c>
      <c r="S40">
        <v>0</v>
      </c>
      <c r="T40">
        <v>0</v>
      </c>
      <c r="U40">
        <v>211</v>
      </c>
      <c r="V40" s="11" t="s">
        <v>1328</v>
      </c>
    </row>
    <row r="41" spans="1:22" x14ac:dyDescent="0.25">
      <c r="A41" t="s">
        <v>1558</v>
      </c>
      <c r="B41" t="s">
        <v>299</v>
      </c>
      <c r="C41" s="10" t="s">
        <v>1462</v>
      </c>
      <c r="D41" s="10" t="s">
        <v>18</v>
      </c>
      <c r="E41" s="10" t="s">
        <v>299</v>
      </c>
      <c r="F41" s="10" t="s">
        <v>1470</v>
      </c>
      <c r="G41" s="10">
        <v>40519</v>
      </c>
      <c r="H41" s="10">
        <v>143545</v>
      </c>
      <c r="I41" s="10" t="s">
        <v>300</v>
      </c>
      <c r="J41" t="s">
        <v>1465</v>
      </c>
      <c r="K41" t="s">
        <v>1466</v>
      </c>
      <c r="L41" t="s">
        <v>1467</v>
      </c>
      <c r="M41" t="s">
        <v>1468</v>
      </c>
      <c r="N41" s="6">
        <v>10306</v>
      </c>
      <c r="O41">
        <v>25</v>
      </c>
      <c r="P41">
        <v>7</v>
      </c>
      <c r="Q41">
        <v>1</v>
      </c>
      <c r="R41">
        <v>0</v>
      </c>
      <c r="S41">
        <v>0</v>
      </c>
      <c r="T41">
        <v>4</v>
      </c>
      <c r="U41">
        <v>63</v>
      </c>
      <c r="V41" s="11" t="s">
        <v>82</v>
      </c>
    </row>
    <row r="42" spans="1:22" x14ac:dyDescent="0.25">
      <c r="A42" t="s">
        <v>1559</v>
      </c>
      <c r="B42" t="s">
        <v>305</v>
      </c>
      <c r="C42" s="10" t="s">
        <v>1462</v>
      </c>
      <c r="D42" s="10" t="s">
        <v>18</v>
      </c>
      <c r="E42" s="10" t="s">
        <v>305</v>
      </c>
      <c r="F42" s="10" t="s">
        <v>1470</v>
      </c>
      <c r="G42" s="10">
        <v>40524</v>
      </c>
      <c r="H42" s="10">
        <v>143551</v>
      </c>
      <c r="I42" s="10" t="s">
        <v>1560</v>
      </c>
      <c r="J42" t="s">
        <v>1465</v>
      </c>
      <c r="K42" t="s">
        <v>1466</v>
      </c>
      <c r="L42" t="s">
        <v>1467</v>
      </c>
      <c r="M42" t="s">
        <v>1468</v>
      </c>
      <c r="N42" s="6">
        <v>2702</v>
      </c>
      <c r="O42">
        <v>7</v>
      </c>
      <c r="P42">
        <v>2</v>
      </c>
      <c r="Q42">
        <v>1</v>
      </c>
      <c r="R42">
        <v>0</v>
      </c>
      <c r="S42">
        <v>60</v>
      </c>
      <c r="T42">
        <v>579</v>
      </c>
      <c r="U42">
        <v>18</v>
      </c>
      <c r="V42" s="11" t="s">
        <v>75</v>
      </c>
    </row>
    <row r="43" spans="1:22" x14ac:dyDescent="0.25">
      <c r="A43" t="s">
        <v>1561</v>
      </c>
      <c r="B43" t="s">
        <v>1562</v>
      </c>
      <c r="C43" s="10" t="s">
        <v>1462</v>
      </c>
      <c r="D43" s="10" t="s">
        <v>18</v>
      </c>
      <c r="E43" s="10" t="s">
        <v>1562</v>
      </c>
      <c r="F43" s="10" t="s">
        <v>1563</v>
      </c>
      <c r="G43" s="10">
        <v>19107</v>
      </c>
      <c r="H43" s="10">
        <v>95930</v>
      </c>
      <c r="I43" s="10" t="s">
        <v>1564</v>
      </c>
      <c r="J43" t="s">
        <v>1465</v>
      </c>
      <c r="K43" t="s">
        <v>1466</v>
      </c>
      <c r="L43" t="s">
        <v>1467</v>
      </c>
      <c r="M43" t="s">
        <v>1468</v>
      </c>
      <c r="N43">
        <v>0</v>
      </c>
      <c r="O43">
        <v>0</v>
      </c>
      <c r="P43" s="6">
        <v>3382</v>
      </c>
      <c r="Q43">
        <v>8</v>
      </c>
      <c r="R43">
        <v>0</v>
      </c>
      <c r="S43">
        <v>0</v>
      </c>
      <c r="T43">
        <v>0</v>
      </c>
      <c r="U43">
        <v>696</v>
      </c>
      <c r="V43" s="11" t="s">
        <v>1328</v>
      </c>
    </row>
    <row r="44" spans="1:22" x14ac:dyDescent="0.25">
      <c r="A44" t="s">
        <v>1565</v>
      </c>
      <c r="B44" t="s">
        <v>309</v>
      </c>
      <c r="C44" s="10" t="s">
        <v>1462</v>
      </c>
      <c r="D44" s="10" t="s">
        <v>18</v>
      </c>
      <c r="E44" s="10" t="s">
        <v>309</v>
      </c>
      <c r="F44" s="10" t="s">
        <v>1470</v>
      </c>
      <c r="G44" s="10">
        <v>22348</v>
      </c>
      <c r="H44" s="10">
        <v>118461</v>
      </c>
      <c r="I44" s="10" t="s">
        <v>310</v>
      </c>
      <c r="J44" t="s">
        <v>1465</v>
      </c>
      <c r="K44" t="s">
        <v>1466</v>
      </c>
      <c r="L44" t="s">
        <v>1467</v>
      </c>
      <c r="M44" t="s">
        <v>1468</v>
      </c>
      <c r="N44">
        <v>753</v>
      </c>
      <c r="O44">
        <v>2</v>
      </c>
      <c r="P44" s="6">
        <v>1602</v>
      </c>
      <c r="Q44">
        <v>4</v>
      </c>
      <c r="R44">
        <v>0</v>
      </c>
      <c r="S44">
        <v>0</v>
      </c>
      <c r="T44">
        <v>14</v>
      </c>
      <c r="U44">
        <v>85</v>
      </c>
      <c r="V44" s="11" t="s">
        <v>82</v>
      </c>
    </row>
    <row r="45" spans="1:22" x14ac:dyDescent="0.25">
      <c r="A45" t="s">
        <v>1566</v>
      </c>
      <c r="B45" t="s">
        <v>319</v>
      </c>
      <c r="C45" s="10" t="s">
        <v>1462</v>
      </c>
      <c r="D45" s="10" t="s">
        <v>18</v>
      </c>
      <c r="E45" s="10" t="s">
        <v>319</v>
      </c>
      <c r="F45" s="10" t="s">
        <v>1470</v>
      </c>
      <c r="G45" s="10">
        <v>38886</v>
      </c>
      <c r="H45" s="10">
        <v>140767</v>
      </c>
      <c r="I45" s="10" t="s">
        <v>320</v>
      </c>
      <c r="J45" t="s">
        <v>1465</v>
      </c>
      <c r="K45" t="s">
        <v>1466</v>
      </c>
      <c r="L45" t="s">
        <v>1467</v>
      </c>
      <c r="M45" t="s">
        <v>1468</v>
      </c>
      <c r="N45">
        <v>19</v>
      </c>
      <c r="O45">
        <v>1</v>
      </c>
      <c r="P45">
        <v>5</v>
      </c>
      <c r="Q45">
        <v>1</v>
      </c>
      <c r="R45">
        <v>0</v>
      </c>
      <c r="S45">
        <v>9</v>
      </c>
      <c r="T45">
        <v>22</v>
      </c>
      <c r="U45">
        <v>15</v>
      </c>
      <c r="V45" s="11" t="s">
        <v>75</v>
      </c>
    </row>
    <row r="46" spans="1:22" x14ac:dyDescent="0.25">
      <c r="A46" t="s">
        <v>1567</v>
      </c>
      <c r="B46" t="s">
        <v>1568</v>
      </c>
      <c r="C46" s="10" t="s">
        <v>1462</v>
      </c>
      <c r="D46" s="10" t="s">
        <v>18</v>
      </c>
      <c r="E46" s="10" t="s">
        <v>1568</v>
      </c>
      <c r="F46" s="10" t="s">
        <v>1470</v>
      </c>
      <c r="G46" s="10">
        <v>22798</v>
      </c>
      <c r="H46" s="10">
        <v>121370</v>
      </c>
      <c r="I46" s="10" t="s">
        <v>1569</v>
      </c>
      <c r="J46" t="s">
        <v>1465</v>
      </c>
      <c r="K46" t="s">
        <v>1466</v>
      </c>
      <c r="L46" t="s">
        <v>1467</v>
      </c>
      <c r="M46" t="s">
        <v>1468</v>
      </c>
      <c r="N46">
        <v>0</v>
      </c>
      <c r="O46">
        <v>0</v>
      </c>
      <c r="P46" s="6">
        <v>40653</v>
      </c>
      <c r="Q46">
        <v>100</v>
      </c>
      <c r="R46">
        <v>0</v>
      </c>
      <c r="S46">
        <v>0</v>
      </c>
      <c r="T46">
        <v>0</v>
      </c>
      <c r="U46" s="6">
        <v>1118</v>
      </c>
      <c r="V46" s="11" t="s">
        <v>1328</v>
      </c>
    </row>
    <row r="47" spans="1:22" x14ac:dyDescent="0.25">
      <c r="A47" t="s">
        <v>1570</v>
      </c>
      <c r="B47" t="s">
        <v>1571</v>
      </c>
      <c r="C47" s="10" t="s">
        <v>1462</v>
      </c>
      <c r="D47" s="10" t="s">
        <v>18</v>
      </c>
      <c r="E47" s="10" t="s">
        <v>1571</v>
      </c>
      <c r="F47" s="10" t="s">
        <v>1470</v>
      </c>
      <c r="G47" s="10">
        <v>28667</v>
      </c>
      <c r="H47" s="10">
        <v>125711</v>
      </c>
      <c r="I47" s="10" t="s">
        <v>1572</v>
      </c>
      <c r="J47" t="s">
        <v>1465</v>
      </c>
      <c r="K47" t="s">
        <v>1466</v>
      </c>
      <c r="L47" t="s">
        <v>1467</v>
      </c>
      <c r="M47" t="s">
        <v>1468</v>
      </c>
      <c r="N47">
        <v>19</v>
      </c>
      <c r="O47">
        <v>1</v>
      </c>
      <c r="P47" s="6">
        <v>4310</v>
      </c>
      <c r="Q47">
        <v>11</v>
      </c>
      <c r="R47">
        <v>0</v>
      </c>
      <c r="S47">
        <v>0</v>
      </c>
      <c r="T47">
        <v>0</v>
      </c>
      <c r="U47">
        <v>698</v>
      </c>
      <c r="V47" s="11" t="s">
        <v>1328</v>
      </c>
    </row>
    <row r="48" spans="1:22" x14ac:dyDescent="0.25">
      <c r="A48" t="s">
        <v>1573</v>
      </c>
      <c r="B48" t="s">
        <v>344</v>
      </c>
      <c r="C48" s="10" t="s">
        <v>1462</v>
      </c>
      <c r="D48" s="10" t="s">
        <v>18</v>
      </c>
      <c r="E48" s="10" t="s">
        <v>344</v>
      </c>
      <c r="F48" s="10" t="s">
        <v>1470</v>
      </c>
      <c r="G48" s="10">
        <v>35785</v>
      </c>
      <c r="H48" s="10">
        <v>135956</v>
      </c>
      <c r="I48" s="10" t="s">
        <v>345</v>
      </c>
      <c r="J48" t="s">
        <v>1465</v>
      </c>
      <c r="K48" t="s">
        <v>1466</v>
      </c>
      <c r="L48" t="s">
        <v>1467</v>
      </c>
      <c r="M48" t="s">
        <v>1468</v>
      </c>
      <c r="N48" s="6">
        <v>18518</v>
      </c>
      <c r="O48">
        <v>45</v>
      </c>
      <c r="P48">
        <v>7</v>
      </c>
      <c r="Q48">
        <v>1</v>
      </c>
      <c r="R48">
        <v>0</v>
      </c>
      <c r="S48">
        <v>23</v>
      </c>
      <c r="T48">
        <v>263</v>
      </c>
      <c r="U48">
        <v>5</v>
      </c>
      <c r="V48" s="11" t="s">
        <v>113</v>
      </c>
    </row>
    <row r="49" spans="1:22" x14ac:dyDescent="0.25">
      <c r="A49" t="s">
        <v>1574</v>
      </c>
      <c r="B49" t="s">
        <v>349</v>
      </c>
      <c r="C49" s="10" t="s">
        <v>1462</v>
      </c>
      <c r="D49" s="10" t="s">
        <v>18</v>
      </c>
      <c r="E49" s="10" t="s">
        <v>349</v>
      </c>
      <c r="F49" s="10" t="s">
        <v>1470</v>
      </c>
      <c r="G49" s="10">
        <v>35787</v>
      </c>
      <c r="H49" s="10">
        <v>135958</v>
      </c>
      <c r="I49" s="10" t="s">
        <v>350</v>
      </c>
      <c r="J49" t="s">
        <v>1465</v>
      </c>
      <c r="K49" t="s">
        <v>1466</v>
      </c>
      <c r="L49" t="s">
        <v>1467</v>
      </c>
      <c r="M49" t="s">
        <v>1468</v>
      </c>
      <c r="N49" s="6">
        <v>19358</v>
      </c>
      <c r="O49">
        <v>47</v>
      </c>
      <c r="P49">
        <v>0</v>
      </c>
      <c r="Q49">
        <v>0</v>
      </c>
      <c r="R49">
        <v>0</v>
      </c>
      <c r="S49">
        <v>33</v>
      </c>
      <c r="T49">
        <v>335</v>
      </c>
      <c r="U49">
        <v>9</v>
      </c>
      <c r="V49" s="11" t="s">
        <v>113</v>
      </c>
    </row>
    <row r="50" spans="1:22" x14ac:dyDescent="0.25">
      <c r="A50" t="s">
        <v>1575</v>
      </c>
      <c r="B50" t="s">
        <v>1576</v>
      </c>
      <c r="C50" s="10" t="s">
        <v>1462</v>
      </c>
      <c r="D50" s="10" t="s">
        <v>18</v>
      </c>
      <c r="E50" s="10" t="s">
        <v>1576</v>
      </c>
      <c r="F50" s="10" t="s">
        <v>1470</v>
      </c>
      <c r="G50" s="10">
        <v>35788</v>
      </c>
      <c r="H50" s="10">
        <v>135959</v>
      </c>
      <c r="I50" s="10" t="s">
        <v>1577</v>
      </c>
      <c r="J50" t="s">
        <v>1465</v>
      </c>
      <c r="K50" t="s">
        <v>1466</v>
      </c>
      <c r="L50" t="s">
        <v>1467</v>
      </c>
      <c r="M50" t="s">
        <v>1468</v>
      </c>
      <c r="N50">
        <v>0</v>
      </c>
      <c r="O50">
        <v>0</v>
      </c>
      <c r="P50">
        <v>7</v>
      </c>
      <c r="Q50">
        <v>1</v>
      </c>
      <c r="R50">
        <v>0</v>
      </c>
      <c r="S50">
        <v>0</v>
      </c>
      <c r="T50">
        <v>0</v>
      </c>
      <c r="U50">
        <v>152</v>
      </c>
      <c r="V50" s="11" t="s">
        <v>1328</v>
      </c>
    </row>
    <row r="51" spans="1:22" x14ac:dyDescent="0.25">
      <c r="A51" t="s">
        <v>1578</v>
      </c>
      <c r="B51" t="s">
        <v>1579</v>
      </c>
      <c r="C51" s="10" t="s">
        <v>1462</v>
      </c>
      <c r="D51" s="10" t="s">
        <v>18</v>
      </c>
      <c r="E51" s="10" t="s">
        <v>1579</v>
      </c>
      <c r="F51" s="10" t="s">
        <v>1580</v>
      </c>
      <c r="G51" s="10">
        <v>506068</v>
      </c>
      <c r="H51" s="10">
        <v>164177</v>
      </c>
      <c r="I51" s="10" t="s">
        <v>1581</v>
      </c>
      <c r="J51" t="s">
        <v>1465</v>
      </c>
      <c r="K51" t="s">
        <v>1466</v>
      </c>
      <c r="L51" t="s">
        <v>1467</v>
      </c>
      <c r="M51" t="s">
        <v>1468</v>
      </c>
      <c r="N51">
        <v>0</v>
      </c>
      <c r="O51">
        <v>0</v>
      </c>
      <c r="P51" s="6">
        <v>40512</v>
      </c>
      <c r="Q51">
        <v>99</v>
      </c>
      <c r="R51">
        <v>0</v>
      </c>
      <c r="S51">
        <v>0</v>
      </c>
      <c r="T51">
        <v>0</v>
      </c>
      <c r="U51" s="6">
        <v>1055</v>
      </c>
      <c r="V51" s="11" t="s">
        <v>1328</v>
      </c>
    </row>
    <row r="52" spans="1:22" x14ac:dyDescent="0.25">
      <c r="A52" t="s">
        <v>1582</v>
      </c>
      <c r="B52" t="s">
        <v>1583</v>
      </c>
      <c r="C52" s="10" t="s">
        <v>1462</v>
      </c>
      <c r="D52" s="10" t="s">
        <v>18</v>
      </c>
      <c r="E52" s="10" t="s">
        <v>1583</v>
      </c>
      <c r="F52" s="10" t="s">
        <v>1470</v>
      </c>
      <c r="G52" s="10">
        <v>40574</v>
      </c>
      <c r="H52" s="10">
        <v>143606</v>
      </c>
      <c r="I52" s="10" t="s">
        <v>1584</v>
      </c>
      <c r="J52" t="s">
        <v>1465</v>
      </c>
      <c r="K52" t="s">
        <v>1466</v>
      </c>
      <c r="L52" t="s">
        <v>1467</v>
      </c>
      <c r="M52" t="s">
        <v>1468</v>
      </c>
      <c r="N52">
        <v>0</v>
      </c>
      <c r="O52">
        <v>0</v>
      </c>
      <c r="P52" s="6">
        <v>40653</v>
      </c>
      <c r="Q52">
        <v>100</v>
      </c>
      <c r="R52">
        <v>0</v>
      </c>
      <c r="S52">
        <v>0</v>
      </c>
      <c r="T52">
        <v>0</v>
      </c>
      <c r="U52">
        <v>612</v>
      </c>
      <c r="V52" s="11" t="s">
        <v>1328</v>
      </c>
    </row>
    <row r="53" spans="1:22" x14ac:dyDescent="0.25">
      <c r="A53" t="s">
        <v>1585</v>
      </c>
      <c r="B53" t="s">
        <v>1586</v>
      </c>
      <c r="C53" s="10" t="s">
        <v>1462</v>
      </c>
      <c r="D53" s="10" t="s">
        <v>18</v>
      </c>
      <c r="E53" s="10" t="s">
        <v>1586</v>
      </c>
      <c r="F53" s="10" t="s">
        <v>1587</v>
      </c>
      <c r="G53" s="10">
        <v>796732</v>
      </c>
      <c r="H53" s="10">
        <v>873806</v>
      </c>
      <c r="I53" s="10" t="s">
        <v>18</v>
      </c>
      <c r="J53" t="s">
        <v>1465</v>
      </c>
      <c r="K53" t="s">
        <v>1466</v>
      </c>
      <c r="L53" t="s">
        <v>1467</v>
      </c>
      <c r="M53" t="s">
        <v>1468</v>
      </c>
      <c r="N53">
        <v>0</v>
      </c>
      <c r="O53">
        <v>0</v>
      </c>
      <c r="P53" s="6">
        <v>13061</v>
      </c>
      <c r="Q53">
        <v>32</v>
      </c>
      <c r="R53">
        <v>0</v>
      </c>
      <c r="S53">
        <v>0</v>
      </c>
      <c r="T53">
        <v>0</v>
      </c>
      <c r="U53">
        <v>207</v>
      </c>
      <c r="V53" s="11" t="s">
        <v>1328</v>
      </c>
    </row>
    <row r="54" spans="1:22" x14ac:dyDescent="0.25">
      <c r="A54" t="s">
        <v>1588</v>
      </c>
      <c r="B54" t="s">
        <v>1589</v>
      </c>
      <c r="C54" s="10" t="s">
        <v>1462</v>
      </c>
      <c r="D54" s="10" t="s">
        <v>18</v>
      </c>
      <c r="E54" s="10" t="s">
        <v>1589</v>
      </c>
      <c r="F54" s="10" t="s">
        <v>1470</v>
      </c>
      <c r="G54" s="10">
        <v>36952</v>
      </c>
      <c r="H54" s="10">
        <v>136812</v>
      </c>
      <c r="I54" s="10" t="s">
        <v>1590</v>
      </c>
      <c r="J54" t="s">
        <v>1465</v>
      </c>
      <c r="K54" t="s">
        <v>1466</v>
      </c>
      <c r="L54" t="s">
        <v>1467</v>
      </c>
      <c r="M54" t="s">
        <v>1468</v>
      </c>
      <c r="N54">
        <v>367</v>
      </c>
      <c r="O54">
        <v>1</v>
      </c>
      <c r="P54">
        <v>15</v>
      </c>
      <c r="Q54">
        <v>1</v>
      </c>
      <c r="R54">
        <v>0</v>
      </c>
      <c r="S54">
        <v>0</v>
      </c>
      <c r="T54">
        <v>0</v>
      </c>
      <c r="U54">
        <v>253</v>
      </c>
      <c r="V54" s="11" t="s">
        <v>1328</v>
      </c>
    </row>
    <row r="55" spans="1:22" x14ac:dyDescent="0.25">
      <c r="A55" t="s">
        <v>1591</v>
      </c>
      <c r="B55" t="s">
        <v>363</v>
      </c>
      <c r="C55" s="10" t="s">
        <v>1462</v>
      </c>
      <c r="D55" s="10" t="s">
        <v>18</v>
      </c>
      <c r="E55" s="10" t="s">
        <v>363</v>
      </c>
      <c r="F55" s="10" t="s">
        <v>1592</v>
      </c>
      <c r="G55" s="10">
        <v>36958</v>
      </c>
      <c r="H55" s="10">
        <v>136818</v>
      </c>
      <c r="I55" s="10" t="s">
        <v>1593</v>
      </c>
      <c r="J55" t="s">
        <v>1465</v>
      </c>
      <c r="K55" t="s">
        <v>1466</v>
      </c>
      <c r="L55" t="s">
        <v>1467</v>
      </c>
      <c r="M55" t="s">
        <v>1468</v>
      </c>
      <c r="N55" s="6">
        <v>36425</v>
      </c>
      <c r="O55">
        <v>89</v>
      </c>
      <c r="P55">
        <v>0</v>
      </c>
      <c r="Q55">
        <v>0</v>
      </c>
      <c r="R55">
        <v>0</v>
      </c>
      <c r="S55">
        <v>244</v>
      </c>
      <c r="T55" s="6">
        <v>1057</v>
      </c>
      <c r="U55">
        <v>1</v>
      </c>
      <c r="V55" s="11" t="s">
        <v>124</v>
      </c>
    </row>
    <row r="56" spans="1:22" x14ac:dyDescent="0.25">
      <c r="A56" t="s">
        <v>1594</v>
      </c>
      <c r="B56" t="s">
        <v>1595</v>
      </c>
      <c r="C56" s="10" t="s">
        <v>1462</v>
      </c>
      <c r="D56" s="10" t="s">
        <v>18</v>
      </c>
      <c r="E56" s="10" t="s">
        <v>1595</v>
      </c>
      <c r="F56" s="10" t="s">
        <v>1596</v>
      </c>
      <c r="G56" s="10">
        <v>36961</v>
      </c>
      <c r="H56" s="10">
        <v>136822</v>
      </c>
      <c r="I56" s="10" t="s">
        <v>1597</v>
      </c>
      <c r="J56" t="s">
        <v>1465</v>
      </c>
      <c r="K56" t="s">
        <v>1466</v>
      </c>
      <c r="L56" t="s">
        <v>1467</v>
      </c>
      <c r="M56" t="s">
        <v>1468</v>
      </c>
      <c r="N56" s="6">
        <v>1616</v>
      </c>
      <c r="O56">
        <v>4</v>
      </c>
      <c r="P56">
        <v>0</v>
      </c>
      <c r="Q56">
        <v>0</v>
      </c>
      <c r="R56">
        <v>0</v>
      </c>
      <c r="S56">
        <v>0</v>
      </c>
      <c r="T56">
        <v>0</v>
      </c>
      <c r="U56">
        <v>239</v>
      </c>
      <c r="V56" s="11" t="s">
        <v>1328</v>
      </c>
    </row>
    <row r="57" spans="1:22" x14ac:dyDescent="0.25">
      <c r="A57" t="s">
        <v>1598</v>
      </c>
      <c r="B57" t="s">
        <v>1599</v>
      </c>
      <c r="C57" s="10" t="s">
        <v>1462</v>
      </c>
      <c r="D57" s="10" t="s">
        <v>18</v>
      </c>
      <c r="E57" s="10" t="s">
        <v>1599</v>
      </c>
      <c r="F57" s="10" t="s">
        <v>1470</v>
      </c>
      <c r="G57" s="10">
        <v>36965</v>
      </c>
      <c r="H57" s="10">
        <v>136826</v>
      </c>
      <c r="I57" s="10" t="s">
        <v>1600</v>
      </c>
      <c r="J57" t="s">
        <v>1465</v>
      </c>
      <c r="K57" t="s">
        <v>1466</v>
      </c>
      <c r="L57" t="s">
        <v>1467</v>
      </c>
      <c r="M57" t="s">
        <v>1468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225</v>
      </c>
      <c r="V57" s="11" t="s">
        <v>1328</v>
      </c>
    </row>
    <row r="58" spans="1:22" x14ac:dyDescent="0.25">
      <c r="A58" t="s">
        <v>1601</v>
      </c>
      <c r="B58" t="s">
        <v>379</v>
      </c>
      <c r="C58" s="10" t="s">
        <v>1462</v>
      </c>
      <c r="D58" s="10" t="s">
        <v>18</v>
      </c>
      <c r="E58" s="10" t="s">
        <v>379</v>
      </c>
      <c r="F58" s="10" t="s">
        <v>1470</v>
      </c>
      <c r="G58" s="10">
        <v>36972</v>
      </c>
      <c r="H58" s="10">
        <v>136834</v>
      </c>
      <c r="I58" s="10" t="s">
        <v>1602</v>
      </c>
      <c r="J58" t="s">
        <v>1465</v>
      </c>
      <c r="K58" t="s">
        <v>1466</v>
      </c>
      <c r="L58" t="s">
        <v>1467</v>
      </c>
      <c r="M58" t="s">
        <v>1468</v>
      </c>
      <c r="N58">
        <v>0</v>
      </c>
      <c r="O58">
        <v>0</v>
      </c>
      <c r="P58">
        <v>244</v>
      </c>
      <c r="Q58">
        <v>1</v>
      </c>
      <c r="R58">
        <v>0</v>
      </c>
      <c r="S58">
        <v>32</v>
      </c>
      <c r="T58">
        <v>52</v>
      </c>
      <c r="U58">
        <v>24</v>
      </c>
      <c r="V58" s="11" t="s">
        <v>75</v>
      </c>
    </row>
    <row r="59" spans="1:22" x14ac:dyDescent="0.25">
      <c r="A59" t="s">
        <v>1603</v>
      </c>
      <c r="B59" t="s">
        <v>382</v>
      </c>
      <c r="C59" s="10" t="s">
        <v>1462</v>
      </c>
      <c r="D59" s="10" t="s">
        <v>18</v>
      </c>
      <c r="E59" s="10" t="s">
        <v>382</v>
      </c>
      <c r="F59" s="10" t="s">
        <v>1470</v>
      </c>
      <c r="G59" s="10">
        <v>780246</v>
      </c>
      <c r="H59" s="10">
        <v>772110</v>
      </c>
      <c r="I59" s="10" t="s">
        <v>383</v>
      </c>
      <c r="J59" t="s">
        <v>1465</v>
      </c>
      <c r="K59" t="s">
        <v>1466</v>
      </c>
      <c r="L59" t="s">
        <v>1467</v>
      </c>
      <c r="M59" t="s">
        <v>1468</v>
      </c>
      <c r="N59" s="6">
        <v>12661</v>
      </c>
      <c r="O59">
        <v>31</v>
      </c>
      <c r="P59">
        <v>5</v>
      </c>
      <c r="Q59">
        <v>1</v>
      </c>
      <c r="R59">
        <v>0</v>
      </c>
      <c r="S59">
        <v>50</v>
      </c>
      <c r="T59">
        <v>73</v>
      </c>
      <c r="U59">
        <v>7</v>
      </c>
      <c r="V59" s="11" t="s">
        <v>113</v>
      </c>
    </row>
    <row r="60" spans="1:22" x14ac:dyDescent="0.25">
      <c r="A60" t="s">
        <v>1604</v>
      </c>
      <c r="B60" t="s">
        <v>1605</v>
      </c>
      <c r="C60" s="10" t="s">
        <v>1462</v>
      </c>
      <c r="D60" s="10" t="s">
        <v>18</v>
      </c>
      <c r="E60" s="10" t="s">
        <v>1605</v>
      </c>
      <c r="F60" s="10" t="s">
        <v>1592</v>
      </c>
      <c r="G60" s="10">
        <v>36978</v>
      </c>
      <c r="H60" s="10">
        <v>136840</v>
      </c>
      <c r="I60" s="10" t="s">
        <v>1606</v>
      </c>
      <c r="J60" t="s">
        <v>1465</v>
      </c>
      <c r="K60" t="s">
        <v>1466</v>
      </c>
      <c r="L60" t="s">
        <v>1467</v>
      </c>
      <c r="M60" t="s">
        <v>1468</v>
      </c>
      <c r="N60">
        <v>594</v>
      </c>
      <c r="O60">
        <v>1</v>
      </c>
      <c r="P60">
        <v>160</v>
      </c>
      <c r="Q60">
        <v>1</v>
      </c>
      <c r="R60">
        <v>0</v>
      </c>
      <c r="S60">
        <v>0</v>
      </c>
      <c r="T60">
        <v>0</v>
      </c>
      <c r="U60">
        <v>177</v>
      </c>
      <c r="V60" s="11" t="s">
        <v>1328</v>
      </c>
    </row>
    <row r="61" spans="1:22" x14ac:dyDescent="0.25">
      <c r="A61" t="s">
        <v>1607</v>
      </c>
      <c r="B61" t="s">
        <v>415</v>
      </c>
      <c r="C61" s="10" t="s">
        <v>1462</v>
      </c>
      <c r="D61" s="10" t="s">
        <v>18</v>
      </c>
      <c r="E61" s="10" t="s">
        <v>415</v>
      </c>
      <c r="F61" s="10" t="s">
        <v>1470</v>
      </c>
      <c r="G61" s="10">
        <v>37029</v>
      </c>
      <c r="H61" s="10">
        <v>137296</v>
      </c>
      <c r="I61" s="10" t="s">
        <v>1608</v>
      </c>
      <c r="J61" t="s">
        <v>1465</v>
      </c>
      <c r="K61" t="s">
        <v>1466</v>
      </c>
      <c r="L61" t="s">
        <v>1467</v>
      </c>
      <c r="M61" t="s">
        <v>1468</v>
      </c>
      <c r="N61" s="6">
        <v>30198</v>
      </c>
      <c r="O61">
        <v>74</v>
      </c>
      <c r="P61">
        <v>0</v>
      </c>
      <c r="Q61">
        <v>0</v>
      </c>
      <c r="R61">
        <v>0</v>
      </c>
      <c r="S61">
        <v>424</v>
      </c>
      <c r="T61" s="6">
        <v>1737</v>
      </c>
      <c r="U61">
        <v>22</v>
      </c>
      <c r="V61" s="11" t="s">
        <v>75</v>
      </c>
    </row>
    <row r="62" spans="1:22" x14ac:dyDescent="0.25">
      <c r="A62" t="s">
        <v>1609</v>
      </c>
      <c r="B62" t="s">
        <v>418</v>
      </c>
      <c r="C62" s="10" t="s">
        <v>1462</v>
      </c>
      <c r="D62" s="10" t="s">
        <v>18</v>
      </c>
      <c r="E62" s="10" t="s">
        <v>418</v>
      </c>
      <c r="F62" s="10" t="s">
        <v>1610</v>
      </c>
      <c r="G62" s="10">
        <v>23099</v>
      </c>
      <c r="H62" s="10">
        <v>124508</v>
      </c>
      <c r="I62" s="10" t="s">
        <v>419</v>
      </c>
      <c r="J62" t="s">
        <v>1465</v>
      </c>
      <c r="K62" t="s">
        <v>1466</v>
      </c>
      <c r="L62" t="s">
        <v>1467</v>
      </c>
      <c r="M62" t="s">
        <v>1468</v>
      </c>
      <c r="N62">
        <v>1</v>
      </c>
      <c r="O62">
        <v>1</v>
      </c>
      <c r="P62">
        <v>10</v>
      </c>
      <c r="Q62">
        <v>1</v>
      </c>
      <c r="R62">
        <v>0</v>
      </c>
      <c r="S62">
        <v>2</v>
      </c>
      <c r="T62">
        <v>18</v>
      </c>
      <c r="U62">
        <v>15</v>
      </c>
      <c r="V62" s="11" t="s">
        <v>75</v>
      </c>
    </row>
    <row r="63" spans="1:22" x14ac:dyDescent="0.25">
      <c r="A63" t="s">
        <v>1611</v>
      </c>
      <c r="B63" t="s">
        <v>1612</v>
      </c>
      <c r="C63" s="10" t="s">
        <v>1462</v>
      </c>
      <c r="D63" s="10" t="s">
        <v>18</v>
      </c>
      <c r="E63" s="10" t="s">
        <v>1612</v>
      </c>
      <c r="F63" s="10" t="s">
        <v>1613</v>
      </c>
      <c r="G63" s="10">
        <v>18175</v>
      </c>
      <c r="H63" s="10">
        <v>91202</v>
      </c>
      <c r="I63" s="10" t="s">
        <v>1614</v>
      </c>
      <c r="J63" t="s">
        <v>1465</v>
      </c>
      <c r="K63" t="s">
        <v>1466</v>
      </c>
      <c r="L63" t="s">
        <v>1467</v>
      </c>
      <c r="M63" t="s">
        <v>1468</v>
      </c>
      <c r="N63">
        <v>0</v>
      </c>
      <c r="O63">
        <v>0</v>
      </c>
      <c r="P63">
        <v>116</v>
      </c>
      <c r="Q63">
        <v>1</v>
      </c>
      <c r="R63">
        <v>0</v>
      </c>
      <c r="S63">
        <v>0</v>
      </c>
      <c r="T63">
        <v>0</v>
      </c>
      <c r="U63">
        <v>216</v>
      </c>
      <c r="V63" s="11" t="s">
        <v>1328</v>
      </c>
    </row>
    <row r="64" spans="1:22" x14ac:dyDescent="0.25">
      <c r="A64" t="s">
        <v>423</v>
      </c>
      <c r="B64" t="s">
        <v>422</v>
      </c>
      <c r="C64" s="10" t="s">
        <v>1462</v>
      </c>
      <c r="D64" s="10" t="s">
        <v>18</v>
      </c>
      <c r="E64" s="10" t="s">
        <v>422</v>
      </c>
      <c r="F64" s="10" t="s">
        <v>1615</v>
      </c>
      <c r="G64" s="10">
        <v>36335</v>
      </c>
      <c r="H64" s="10">
        <v>139500</v>
      </c>
      <c r="I64" s="10" t="s">
        <v>1616</v>
      </c>
      <c r="J64" t="s">
        <v>1465</v>
      </c>
      <c r="K64" t="s">
        <v>1466</v>
      </c>
      <c r="L64" t="s">
        <v>1467</v>
      </c>
      <c r="M64" t="s">
        <v>1468</v>
      </c>
      <c r="N64" s="6">
        <v>35994</v>
      </c>
      <c r="O64">
        <v>88</v>
      </c>
      <c r="P64">
        <v>0</v>
      </c>
      <c r="Q64">
        <v>0</v>
      </c>
      <c r="R64">
        <v>0</v>
      </c>
      <c r="S64">
        <v>212</v>
      </c>
      <c r="T64" s="6">
        <v>2099</v>
      </c>
      <c r="U64">
        <v>12</v>
      </c>
      <c r="V64" s="11" t="s">
        <v>75</v>
      </c>
    </row>
    <row r="65" spans="1:22" x14ac:dyDescent="0.25">
      <c r="A65" t="s">
        <v>1617</v>
      </c>
      <c r="B65" t="s">
        <v>426</v>
      </c>
      <c r="C65" s="10" t="s">
        <v>1462</v>
      </c>
      <c r="D65" s="10" t="s">
        <v>18</v>
      </c>
      <c r="E65" s="10" t="s">
        <v>426</v>
      </c>
      <c r="F65" s="10" t="s">
        <v>1618</v>
      </c>
      <c r="G65" s="10">
        <v>36428</v>
      </c>
      <c r="H65" s="10">
        <v>140134</v>
      </c>
      <c r="I65" s="10" t="s">
        <v>427</v>
      </c>
      <c r="J65" t="s">
        <v>1465</v>
      </c>
      <c r="K65" t="s">
        <v>1466</v>
      </c>
      <c r="L65" t="s">
        <v>1467</v>
      </c>
      <c r="M65" t="s">
        <v>1468</v>
      </c>
      <c r="N65" s="6">
        <v>34272</v>
      </c>
      <c r="O65">
        <v>84</v>
      </c>
      <c r="P65">
        <v>0</v>
      </c>
      <c r="Q65">
        <v>0</v>
      </c>
      <c r="R65">
        <v>0</v>
      </c>
      <c r="S65">
        <v>156</v>
      </c>
      <c r="T65">
        <v>771</v>
      </c>
      <c r="U65">
        <v>6</v>
      </c>
      <c r="V65" s="11" t="s">
        <v>113</v>
      </c>
    </row>
    <row r="66" spans="1:22" x14ac:dyDescent="0.25">
      <c r="A66" t="s">
        <v>1619</v>
      </c>
      <c r="B66" t="s">
        <v>1620</v>
      </c>
      <c r="C66" s="10" t="s">
        <v>1462</v>
      </c>
      <c r="D66" s="10" t="s">
        <v>18</v>
      </c>
      <c r="E66" s="10" t="s">
        <v>1620</v>
      </c>
      <c r="F66" s="10" t="s">
        <v>1621</v>
      </c>
      <c r="G66" s="10">
        <v>42549</v>
      </c>
      <c r="H66" s="10">
        <v>148600</v>
      </c>
      <c r="I66" s="10" t="s">
        <v>1622</v>
      </c>
      <c r="J66" t="s">
        <v>1465</v>
      </c>
      <c r="K66" t="s">
        <v>1466</v>
      </c>
      <c r="L66" t="s">
        <v>1467</v>
      </c>
      <c r="M66" t="s">
        <v>1468</v>
      </c>
      <c r="N66">
        <v>0</v>
      </c>
      <c r="O66">
        <v>0</v>
      </c>
      <c r="P66" s="6">
        <v>40413</v>
      </c>
      <c r="Q66">
        <v>99</v>
      </c>
      <c r="R66">
        <v>0</v>
      </c>
      <c r="S66">
        <v>0</v>
      </c>
      <c r="T66">
        <v>0</v>
      </c>
      <c r="U66">
        <v>217</v>
      </c>
      <c r="V66" s="11" t="s">
        <v>1328</v>
      </c>
    </row>
    <row r="67" spans="1:22" x14ac:dyDescent="0.25">
      <c r="A67" t="s">
        <v>1623</v>
      </c>
      <c r="B67" t="s">
        <v>437</v>
      </c>
      <c r="C67" s="10" t="s">
        <v>1462</v>
      </c>
      <c r="D67" s="10" t="s">
        <v>18</v>
      </c>
      <c r="E67" s="10" t="s">
        <v>437</v>
      </c>
      <c r="F67" s="10" t="s">
        <v>1470</v>
      </c>
      <c r="G67" s="10">
        <v>29473</v>
      </c>
      <c r="H67" s="10">
        <v>133409</v>
      </c>
      <c r="I67" s="10" t="s">
        <v>1624</v>
      </c>
      <c r="J67" t="s">
        <v>1465</v>
      </c>
      <c r="K67" t="s">
        <v>1466</v>
      </c>
      <c r="L67" t="s">
        <v>1467</v>
      </c>
      <c r="M67" t="s">
        <v>1468</v>
      </c>
      <c r="N67">
        <v>220</v>
      </c>
      <c r="O67">
        <v>1</v>
      </c>
      <c r="P67">
        <v>2</v>
      </c>
      <c r="Q67">
        <v>1</v>
      </c>
      <c r="R67">
        <v>0</v>
      </c>
      <c r="S67">
        <v>40</v>
      </c>
      <c r="T67">
        <v>112</v>
      </c>
      <c r="U67">
        <v>33</v>
      </c>
      <c r="V67" s="11" t="s">
        <v>75</v>
      </c>
    </row>
    <row r="68" spans="1:22" x14ac:dyDescent="0.25">
      <c r="A68" t="s">
        <v>1625</v>
      </c>
      <c r="B68" t="s">
        <v>1626</v>
      </c>
      <c r="C68" s="10" t="s">
        <v>1462</v>
      </c>
      <c r="D68" s="10" t="s">
        <v>18</v>
      </c>
      <c r="E68" s="10" t="s">
        <v>1626</v>
      </c>
      <c r="F68" s="10" t="s">
        <v>1627</v>
      </c>
      <c r="G68" s="10">
        <v>501640</v>
      </c>
      <c r="H68" s="10">
        <v>155960</v>
      </c>
      <c r="I68" s="10" t="s">
        <v>1628</v>
      </c>
      <c r="J68" t="s">
        <v>1465</v>
      </c>
      <c r="K68" t="s">
        <v>1466</v>
      </c>
      <c r="L68" t="s">
        <v>1467</v>
      </c>
      <c r="M68" t="s">
        <v>1468</v>
      </c>
      <c r="N68">
        <v>0</v>
      </c>
      <c r="O68">
        <v>0</v>
      </c>
      <c r="P68" s="6">
        <v>8751</v>
      </c>
      <c r="Q68">
        <v>21</v>
      </c>
      <c r="R68">
        <v>0</v>
      </c>
      <c r="S68">
        <v>0</v>
      </c>
      <c r="T68">
        <v>0</v>
      </c>
      <c r="U68">
        <v>214</v>
      </c>
      <c r="V68" s="11" t="s">
        <v>1328</v>
      </c>
    </row>
    <row r="69" spans="1:22" x14ac:dyDescent="0.25">
      <c r="A69" t="s">
        <v>1629</v>
      </c>
      <c r="B69" t="s">
        <v>1630</v>
      </c>
      <c r="C69" s="10" t="s">
        <v>1462</v>
      </c>
      <c r="D69" s="10" t="s">
        <v>18</v>
      </c>
      <c r="E69" s="10" t="s">
        <v>1630</v>
      </c>
      <c r="F69" s="10" t="s">
        <v>1631</v>
      </c>
      <c r="G69" s="10">
        <v>41597</v>
      </c>
      <c r="H69" s="10">
        <v>141908</v>
      </c>
      <c r="I69" s="10" t="s">
        <v>1632</v>
      </c>
      <c r="J69" t="s">
        <v>1465</v>
      </c>
      <c r="K69" t="s">
        <v>1466</v>
      </c>
      <c r="L69" t="s">
        <v>1467</v>
      </c>
      <c r="M69" t="s">
        <v>1468</v>
      </c>
      <c r="N69">
        <v>0</v>
      </c>
      <c r="O69">
        <v>0</v>
      </c>
      <c r="P69">
        <v>7</v>
      </c>
      <c r="Q69">
        <v>1</v>
      </c>
      <c r="R69">
        <v>0</v>
      </c>
      <c r="S69">
        <v>0</v>
      </c>
      <c r="T69">
        <v>0</v>
      </c>
      <c r="U69">
        <v>204</v>
      </c>
      <c r="V69" s="11" t="s">
        <v>1328</v>
      </c>
    </row>
    <row r="70" spans="1:22" x14ac:dyDescent="0.25">
      <c r="A70" t="s">
        <v>1633</v>
      </c>
      <c r="B70" t="s">
        <v>474</v>
      </c>
      <c r="C70" s="10" t="s">
        <v>1462</v>
      </c>
      <c r="D70" s="10" t="s">
        <v>18</v>
      </c>
      <c r="E70" s="10" t="s">
        <v>474</v>
      </c>
      <c r="F70" s="10" t="s">
        <v>1634</v>
      </c>
      <c r="G70" s="10">
        <v>507255</v>
      </c>
      <c r="H70" s="10">
        <v>165006</v>
      </c>
      <c r="I70" s="10" t="s">
        <v>475</v>
      </c>
      <c r="J70" t="s">
        <v>1465</v>
      </c>
      <c r="K70" t="s">
        <v>1466</v>
      </c>
      <c r="L70" t="s">
        <v>1467</v>
      </c>
      <c r="M70" t="s">
        <v>1468</v>
      </c>
      <c r="N70">
        <v>0</v>
      </c>
      <c r="O70">
        <v>0</v>
      </c>
      <c r="P70">
        <v>0</v>
      </c>
      <c r="Q70">
        <v>0</v>
      </c>
      <c r="R70">
        <v>0</v>
      </c>
      <c r="S70">
        <v>12</v>
      </c>
      <c r="T70">
        <v>12</v>
      </c>
      <c r="U70">
        <v>15</v>
      </c>
      <c r="V70" s="11" t="s">
        <v>75</v>
      </c>
    </row>
    <row r="71" spans="1:22" x14ac:dyDescent="0.25">
      <c r="A71" t="s">
        <v>1635</v>
      </c>
      <c r="B71" t="s">
        <v>476</v>
      </c>
      <c r="C71" s="10" t="s">
        <v>1462</v>
      </c>
      <c r="D71" s="10" t="s">
        <v>18</v>
      </c>
      <c r="E71" s="10" t="s">
        <v>476</v>
      </c>
      <c r="F71" s="10" t="s">
        <v>1636</v>
      </c>
      <c r="G71" s="10">
        <v>24586</v>
      </c>
      <c r="H71" s="10">
        <v>126202</v>
      </c>
      <c r="I71" s="10" t="s">
        <v>477</v>
      </c>
      <c r="J71" t="s">
        <v>1465</v>
      </c>
      <c r="K71" t="s">
        <v>1466</v>
      </c>
      <c r="L71" t="s">
        <v>1467</v>
      </c>
      <c r="M71" t="s">
        <v>1468</v>
      </c>
      <c r="N71">
        <v>13</v>
      </c>
      <c r="O71">
        <v>1</v>
      </c>
      <c r="P71">
        <v>0</v>
      </c>
      <c r="Q71">
        <v>0</v>
      </c>
      <c r="R71">
        <v>0</v>
      </c>
      <c r="S71">
        <v>6</v>
      </c>
      <c r="T71">
        <v>9</v>
      </c>
      <c r="U71">
        <v>18</v>
      </c>
      <c r="V71" s="11" t="s">
        <v>75</v>
      </c>
    </row>
    <row r="72" spans="1:22" x14ac:dyDescent="0.25">
      <c r="A72" t="s">
        <v>1637</v>
      </c>
      <c r="B72" t="s">
        <v>1638</v>
      </c>
      <c r="C72" s="10" t="s">
        <v>1462</v>
      </c>
      <c r="D72" s="10" t="s">
        <v>18</v>
      </c>
      <c r="E72" s="10" t="s">
        <v>1638</v>
      </c>
      <c r="F72" s="10" t="s">
        <v>1639</v>
      </c>
      <c r="G72" s="10">
        <v>37219</v>
      </c>
      <c r="H72" s="10">
        <v>138702</v>
      </c>
      <c r="I72" s="10" t="s">
        <v>1640</v>
      </c>
      <c r="J72" t="s">
        <v>1465</v>
      </c>
      <c r="K72" t="s">
        <v>1466</v>
      </c>
      <c r="L72" t="s">
        <v>1467</v>
      </c>
      <c r="M72" t="s">
        <v>1468</v>
      </c>
      <c r="N72">
        <v>113</v>
      </c>
      <c r="O72">
        <v>1</v>
      </c>
      <c r="P72">
        <v>0</v>
      </c>
      <c r="Q72">
        <v>0</v>
      </c>
      <c r="R72">
        <v>0</v>
      </c>
      <c r="S72">
        <v>0</v>
      </c>
      <c r="T72">
        <v>0</v>
      </c>
      <c r="U72">
        <v>109</v>
      </c>
      <c r="V72" s="11" t="s">
        <v>1328</v>
      </c>
    </row>
    <row r="73" spans="1:22" x14ac:dyDescent="0.25">
      <c r="A73" t="s">
        <v>1641</v>
      </c>
      <c r="B73" t="s">
        <v>493</v>
      </c>
      <c r="C73" s="10" t="s">
        <v>1462</v>
      </c>
      <c r="D73" s="10" t="s">
        <v>18</v>
      </c>
      <c r="E73" s="10" t="s">
        <v>493</v>
      </c>
      <c r="F73" s="10" t="s">
        <v>1642</v>
      </c>
      <c r="G73" s="10">
        <v>41619</v>
      </c>
      <c r="H73" s="10">
        <v>141933</v>
      </c>
      <c r="I73" s="10" t="s">
        <v>494</v>
      </c>
      <c r="J73" t="s">
        <v>1465</v>
      </c>
      <c r="K73" t="s">
        <v>1466</v>
      </c>
      <c r="L73" t="s">
        <v>1467</v>
      </c>
      <c r="M73" t="s">
        <v>1468</v>
      </c>
      <c r="N73">
        <v>0</v>
      </c>
      <c r="O73">
        <v>0</v>
      </c>
      <c r="P73">
        <v>2</v>
      </c>
      <c r="Q73">
        <v>1</v>
      </c>
      <c r="R73">
        <v>0</v>
      </c>
      <c r="S73">
        <v>0</v>
      </c>
      <c r="T73">
        <v>0</v>
      </c>
      <c r="U73">
        <v>134</v>
      </c>
      <c r="V73" s="11" t="s">
        <v>1328</v>
      </c>
    </row>
    <row r="74" spans="1:22" x14ac:dyDescent="0.25">
      <c r="A74" t="s">
        <v>1643</v>
      </c>
      <c r="B74" t="s">
        <v>495</v>
      </c>
      <c r="C74" s="10" t="s">
        <v>1462</v>
      </c>
      <c r="D74" s="10" t="s">
        <v>18</v>
      </c>
      <c r="E74" s="10" t="s">
        <v>495</v>
      </c>
      <c r="F74" s="10" t="s">
        <v>1470</v>
      </c>
      <c r="G74" s="10">
        <v>31890</v>
      </c>
      <c r="H74" s="10">
        <v>132144</v>
      </c>
      <c r="I74" s="10" t="s">
        <v>1644</v>
      </c>
      <c r="J74" t="s">
        <v>1465</v>
      </c>
      <c r="K74" t="s">
        <v>1466</v>
      </c>
      <c r="L74" t="s">
        <v>1467</v>
      </c>
      <c r="M74" t="s">
        <v>1468</v>
      </c>
      <c r="N74" s="6">
        <v>40309</v>
      </c>
      <c r="O74">
        <v>99</v>
      </c>
      <c r="P74">
        <v>2</v>
      </c>
      <c r="Q74">
        <v>1</v>
      </c>
      <c r="R74">
        <v>0</v>
      </c>
      <c r="S74">
        <v>283</v>
      </c>
      <c r="T74">
        <v>988</v>
      </c>
      <c r="U74">
        <v>5</v>
      </c>
      <c r="V74" s="11" t="s">
        <v>113</v>
      </c>
    </row>
    <row r="75" spans="1:22" x14ac:dyDescent="0.25">
      <c r="A75" t="s">
        <v>1645</v>
      </c>
      <c r="B75" t="s">
        <v>499</v>
      </c>
      <c r="C75" s="10" t="s">
        <v>1462</v>
      </c>
      <c r="D75" s="10" t="s">
        <v>18</v>
      </c>
      <c r="E75" s="10" t="s">
        <v>499</v>
      </c>
      <c r="F75" s="10" t="s">
        <v>1503</v>
      </c>
      <c r="G75" s="10">
        <v>501966</v>
      </c>
      <c r="H75" s="10">
        <v>156251</v>
      </c>
      <c r="I75" s="10" t="s">
        <v>500</v>
      </c>
      <c r="J75" t="s">
        <v>1465</v>
      </c>
      <c r="K75" t="s">
        <v>1466</v>
      </c>
      <c r="L75" t="s">
        <v>1467</v>
      </c>
      <c r="M75" t="s">
        <v>1468</v>
      </c>
      <c r="N75" s="6">
        <v>6028</v>
      </c>
      <c r="O75">
        <v>15</v>
      </c>
      <c r="P75">
        <v>5</v>
      </c>
      <c r="Q75">
        <v>1</v>
      </c>
      <c r="R75">
        <v>0</v>
      </c>
      <c r="S75">
        <v>804</v>
      </c>
      <c r="T75" s="6">
        <v>1500</v>
      </c>
      <c r="U75">
        <v>28</v>
      </c>
      <c r="V75" s="11" t="s">
        <v>75</v>
      </c>
    </row>
    <row r="76" spans="1:22" x14ac:dyDescent="0.25">
      <c r="A76" t="s">
        <v>1646</v>
      </c>
      <c r="B76" t="s">
        <v>502</v>
      </c>
      <c r="C76" s="10" t="s">
        <v>1462</v>
      </c>
      <c r="D76" s="10" t="s">
        <v>18</v>
      </c>
      <c r="E76" s="10" t="s">
        <v>502</v>
      </c>
      <c r="F76" s="10" t="s">
        <v>1470</v>
      </c>
      <c r="G76" s="10">
        <v>193446</v>
      </c>
      <c r="H76" s="10">
        <v>103360</v>
      </c>
      <c r="I76" s="10" t="s">
        <v>503</v>
      </c>
      <c r="J76" t="s">
        <v>1465</v>
      </c>
      <c r="K76" t="s">
        <v>1466</v>
      </c>
      <c r="L76" t="s">
        <v>1467</v>
      </c>
      <c r="M76" t="s">
        <v>1468</v>
      </c>
      <c r="N76" s="6">
        <v>34956</v>
      </c>
      <c r="O76">
        <v>86</v>
      </c>
      <c r="P76">
        <v>0</v>
      </c>
      <c r="Q76">
        <v>0</v>
      </c>
      <c r="R76">
        <v>0</v>
      </c>
      <c r="S76">
        <v>8</v>
      </c>
      <c r="T76">
        <v>36</v>
      </c>
      <c r="U76">
        <v>23</v>
      </c>
      <c r="V76" s="11" t="s">
        <v>75</v>
      </c>
    </row>
    <row r="77" spans="1:22" x14ac:dyDescent="0.25">
      <c r="A77" t="s">
        <v>1647</v>
      </c>
      <c r="B77" t="s">
        <v>1648</v>
      </c>
      <c r="C77" s="10" t="s">
        <v>1462</v>
      </c>
      <c r="D77" s="10" t="s">
        <v>18</v>
      </c>
      <c r="E77" s="10" t="s">
        <v>1648</v>
      </c>
      <c r="F77" s="10" t="s">
        <v>1649</v>
      </c>
      <c r="G77" s="10">
        <v>565124</v>
      </c>
      <c r="H77" s="10">
        <v>286451</v>
      </c>
      <c r="I77" s="10" t="s">
        <v>1650</v>
      </c>
      <c r="J77" t="s">
        <v>1465</v>
      </c>
      <c r="K77" t="s">
        <v>1466</v>
      </c>
      <c r="L77" t="s">
        <v>1467</v>
      </c>
      <c r="M77" t="s">
        <v>1468</v>
      </c>
      <c r="N77">
        <v>0</v>
      </c>
      <c r="O77">
        <v>0</v>
      </c>
      <c r="P77" s="6">
        <v>8769</v>
      </c>
      <c r="Q77">
        <v>22</v>
      </c>
      <c r="R77">
        <v>0</v>
      </c>
      <c r="S77">
        <v>0</v>
      </c>
      <c r="T77">
        <v>0</v>
      </c>
      <c r="U77">
        <v>307</v>
      </c>
      <c r="V77" s="11" t="s">
        <v>1328</v>
      </c>
    </row>
    <row r="78" spans="1:22" x14ac:dyDescent="0.25">
      <c r="A78" t="s">
        <v>1651</v>
      </c>
      <c r="B78" t="s">
        <v>1652</v>
      </c>
      <c r="C78" s="10" t="s">
        <v>1462</v>
      </c>
      <c r="D78" s="10" t="s">
        <v>18</v>
      </c>
      <c r="E78" s="10" t="s">
        <v>1652</v>
      </c>
      <c r="F78" s="10" t="s">
        <v>1470</v>
      </c>
      <c r="G78" s="10">
        <v>43369</v>
      </c>
      <c r="H78" s="10">
        <v>145299</v>
      </c>
      <c r="I78" s="10" t="s">
        <v>1653</v>
      </c>
      <c r="J78" t="s">
        <v>1465</v>
      </c>
      <c r="K78" t="s">
        <v>1466</v>
      </c>
      <c r="L78" t="s">
        <v>1467</v>
      </c>
      <c r="M78" t="s">
        <v>1468</v>
      </c>
      <c r="N78">
        <v>0</v>
      </c>
      <c r="O78">
        <v>0</v>
      </c>
      <c r="P78" s="6">
        <v>40426</v>
      </c>
      <c r="Q78">
        <v>99</v>
      </c>
      <c r="R78">
        <v>0</v>
      </c>
      <c r="S78">
        <v>0</v>
      </c>
      <c r="T78">
        <v>0</v>
      </c>
      <c r="U78">
        <v>748</v>
      </c>
      <c r="V78" s="11" t="s">
        <v>1328</v>
      </c>
    </row>
    <row r="79" spans="1:22" x14ac:dyDescent="0.25">
      <c r="A79" t="s">
        <v>1654</v>
      </c>
      <c r="B79" t="s">
        <v>533</v>
      </c>
      <c r="C79" s="10" t="s">
        <v>1462</v>
      </c>
      <c r="D79" s="10" t="s">
        <v>18</v>
      </c>
      <c r="E79" s="10" t="s">
        <v>533</v>
      </c>
      <c r="F79" s="10" t="s">
        <v>1470</v>
      </c>
      <c r="G79" s="10">
        <v>35404</v>
      </c>
      <c r="H79" s="10">
        <v>133535</v>
      </c>
      <c r="I79" s="10" t="s">
        <v>1655</v>
      </c>
      <c r="J79" t="s">
        <v>1465</v>
      </c>
      <c r="K79" t="s">
        <v>1466</v>
      </c>
      <c r="L79" t="s">
        <v>1467</v>
      </c>
      <c r="M79" t="s">
        <v>1468</v>
      </c>
      <c r="N79">
        <v>433</v>
      </c>
      <c r="O79">
        <v>1</v>
      </c>
      <c r="P79">
        <v>10</v>
      </c>
      <c r="Q79">
        <v>1</v>
      </c>
      <c r="R79">
        <v>0</v>
      </c>
      <c r="S79">
        <v>6</v>
      </c>
      <c r="T79">
        <v>99</v>
      </c>
      <c r="U79">
        <v>23</v>
      </c>
      <c r="V79" s="11" t="s">
        <v>75</v>
      </c>
    </row>
    <row r="80" spans="1:22" x14ac:dyDescent="0.25">
      <c r="A80" t="s">
        <v>1656</v>
      </c>
      <c r="B80" t="s">
        <v>1657</v>
      </c>
      <c r="C80" s="10" t="s">
        <v>1462</v>
      </c>
      <c r="D80" s="10" t="s">
        <v>18</v>
      </c>
      <c r="E80" s="10" t="s">
        <v>1657</v>
      </c>
      <c r="F80" s="10" t="s">
        <v>1470</v>
      </c>
      <c r="G80" s="10">
        <v>35405</v>
      </c>
      <c r="H80" s="10">
        <v>133536</v>
      </c>
      <c r="I80" s="10" t="s">
        <v>1658</v>
      </c>
      <c r="J80" t="s">
        <v>1465</v>
      </c>
      <c r="K80" t="s">
        <v>1466</v>
      </c>
      <c r="L80" t="s">
        <v>1467</v>
      </c>
      <c r="M80" t="s">
        <v>1468</v>
      </c>
      <c r="N80">
        <v>781</v>
      </c>
      <c r="O80">
        <v>2</v>
      </c>
      <c r="P80">
        <v>27</v>
      </c>
      <c r="Q80">
        <v>1</v>
      </c>
      <c r="R80">
        <v>0</v>
      </c>
      <c r="S80">
        <v>0</v>
      </c>
      <c r="T80">
        <v>0</v>
      </c>
      <c r="U80">
        <v>205</v>
      </c>
      <c r="V80" s="11" t="s">
        <v>1328</v>
      </c>
    </row>
    <row r="81" spans="1:22" x14ac:dyDescent="0.25">
      <c r="A81" t="s">
        <v>1659</v>
      </c>
      <c r="B81" t="s">
        <v>1660</v>
      </c>
      <c r="C81" s="10" t="s">
        <v>1462</v>
      </c>
      <c r="D81" s="10" t="s">
        <v>18</v>
      </c>
      <c r="E81" s="10" t="s">
        <v>1660</v>
      </c>
      <c r="F81" s="10" t="s">
        <v>1661</v>
      </c>
      <c r="G81" s="10">
        <v>502104</v>
      </c>
      <c r="H81" s="10">
        <v>153466</v>
      </c>
      <c r="I81" s="10" t="s">
        <v>1662</v>
      </c>
      <c r="J81" t="s">
        <v>1465</v>
      </c>
      <c r="K81" t="s">
        <v>1466</v>
      </c>
      <c r="L81" t="s">
        <v>1467</v>
      </c>
      <c r="M81" t="s">
        <v>1468</v>
      </c>
      <c r="N81">
        <v>0</v>
      </c>
      <c r="O81">
        <v>0</v>
      </c>
      <c r="P81" s="6">
        <v>1507</v>
      </c>
      <c r="Q81">
        <v>4</v>
      </c>
      <c r="R81">
        <v>0</v>
      </c>
      <c r="S81">
        <v>0</v>
      </c>
      <c r="T81">
        <v>0</v>
      </c>
      <c r="U81">
        <v>570</v>
      </c>
      <c r="V81" s="11" t="s">
        <v>1328</v>
      </c>
    </row>
    <row r="82" spans="1:22" x14ac:dyDescent="0.25">
      <c r="A82" t="s">
        <v>1663</v>
      </c>
      <c r="B82" t="s">
        <v>1664</v>
      </c>
      <c r="C82" s="10" t="s">
        <v>1462</v>
      </c>
      <c r="D82" s="10" t="s">
        <v>18</v>
      </c>
      <c r="E82" s="10" t="s">
        <v>1664</v>
      </c>
      <c r="F82" s="10" t="s">
        <v>1665</v>
      </c>
      <c r="G82" s="10">
        <v>832955</v>
      </c>
      <c r="H82" s="10">
        <v>839298</v>
      </c>
      <c r="I82" s="10" t="s">
        <v>1666</v>
      </c>
      <c r="J82" t="s">
        <v>1465</v>
      </c>
      <c r="K82" t="s">
        <v>1466</v>
      </c>
      <c r="L82" t="s">
        <v>1467</v>
      </c>
      <c r="M82" t="s">
        <v>1468</v>
      </c>
      <c r="N82">
        <v>0</v>
      </c>
      <c r="O82">
        <v>0</v>
      </c>
      <c r="P82">
        <v>76</v>
      </c>
      <c r="Q82">
        <v>1</v>
      </c>
      <c r="R82">
        <v>0</v>
      </c>
      <c r="S82">
        <v>0</v>
      </c>
      <c r="T82">
        <v>0</v>
      </c>
      <c r="U82">
        <v>682</v>
      </c>
      <c r="V82" s="11" t="s">
        <v>1328</v>
      </c>
    </row>
    <row r="83" spans="1:22" x14ac:dyDescent="0.25">
      <c r="A83" t="s">
        <v>1667</v>
      </c>
      <c r="B83" t="s">
        <v>548</v>
      </c>
      <c r="C83" s="10" t="s">
        <v>1462</v>
      </c>
      <c r="D83" s="10" t="s">
        <v>18</v>
      </c>
      <c r="E83" s="10" t="s">
        <v>548</v>
      </c>
      <c r="F83" s="10" t="s">
        <v>1470</v>
      </c>
      <c r="G83" s="10">
        <v>31899</v>
      </c>
      <c r="H83" s="10">
        <v>132153</v>
      </c>
      <c r="I83" s="10" t="s">
        <v>1668</v>
      </c>
      <c r="J83" t="s">
        <v>1465</v>
      </c>
      <c r="K83" t="s">
        <v>1466</v>
      </c>
      <c r="L83" t="s">
        <v>1467</v>
      </c>
      <c r="M83" t="s">
        <v>1468</v>
      </c>
      <c r="N83" s="6">
        <v>17548</v>
      </c>
      <c r="O83">
        <v>43</v>
      </c>
      <c r="P83">
        <v>2</v>
      </c>
      <c r="Q83">
        <v>1</v>
      </c>
      <c r="R83">
        <v>0</v>
      </c>
      <c r="S83">
        <v>639</v>
      </c>
      <c r="T83" s="6">
        <v>1240</v>
      </c>
      <c r="U83">
        <v>18</v>
      </c>
      <c r="V83" s="11" t="s">
        <v>75</v>
      </c>
    </row>
    <row r="84" spans="1:22" x14ac:dyDescent="0.25">
      <c r="A84" t="s">
        <v>1669</v>
      </c>
      <c r="B84" t="s">
        <v>552</v>
      </c>
      <c r="C84" s="10" t="s">
        <v>1462</v>
      </c>
      <c r="D84" s="10" t="s">
        <v>18</v>
      </c>
      <c r="E84" s="10" t="s">
        <v>552</v>
      </c>
      <c r="F84" s="10" t="s">
        <v>1470</v>
      </c>
      <c r="G84" s="10">
        <v>27770</v>
      </c>
      <c r="H84" s="10">
        <v>130518</v>
      </c>
      <c r="I84" s="10" t="s">
        <v>553</v>
      </c>
      <c r="J84" t="s">
        <v>1465</v>
      </c>
      <c r="K84" t="s">
        <v>1466</v>
      </c>
      <c r="L84" t="s">
        <v>1467</v>
      </c>
      <c r="M84" t="s">
        <v>1468</v>
      </c>
      <c r="N84" s="6">
        <v>2751</v>
      </c>
      <c r="O84">
        <v>7</v>
      </c>
      <c r="P84">
        <v>5</v>
      </c>
      <c r="Q84">
        <v>1</v>
      </c>
      <c r="R84">
        <v>0</v>
      </c>
      <c r="S84">
        <v>4</v>
      </c>
      <c r="T84">
        <v>14</v>
      </c>
      <c r="U84">
        <v>33</v>
      </c>
      <c r="V84" s="11" t="s">
        <v>75</v>
      </c>
    </row>
    <row r="85" spans="1:22" x14ac:dyDescent="0.25">
      <c r="A85" t="s">
        <v>1670</v>
      </c>
      <c r="B85" t="s">
        <v>1671</v>
      </c>
      <c r="C85" s="10" t="s">
        <v>1462</v>
      </c>
      <c r="D85" s="10" t="s">
        <v>18</v>
      </c>
      <c r="E85" s="10" t="s">
        <v>1671</v>
      </c>
      <c r="F85" s="10" t="s">
        <v>1580</v>
      </c>
      <c r="G85" s="10">
        <v>27776</v>
      </c>
      <c r="H85" s="10">
        <v>130524</v>
      </c>
      <c r="I85" s="10" t="s">
        <v>1672</v>
      </c>
      <c r="J85" t="s">
        <v>1465</v>
      </c>
      <c r="K85" t="s">
        <v>1466</v>
      </c>
      <c r="L85" t="s">
        <v>1467</v>
      </c>
      <c r="M85" t="s">
        <v>1468</v>
      </c>
      <c r="N85" s="6">
        <v>39590</v>
      </c>
      <c r="O85">
        <v>97</v>
      </c>
      <c r="P85">
        <v>449</v>
      </c>
      <c r="Q85">
        <v>1</v>
      </c>
      <c r="R85">
        <v>0</v>
      </c>
      <c r="S85">
        <v>0</v>
      </c>
      <c r="T85">
        <v>0</v>
      </c>
      <c r="U85">
        <v>140</v>
      </c>
      <c r="V85" s="11" t="s">
        <v>1328</v>
      </c>
    </row>
    <row r="86" spans="1:22" x14ac:dyDescent="0.25">
      <c r="A86" t="s">
        <v>1673</v>
      </c>
      <c r="B86" t="s">
        <v>560</v>
      </c>
      <c r="C86" s="10" t="s">
        <v>1462</v>
      </c>
      <c r="D86" s="10" t="s">
        <v>18</v>
      </c>
      <c r="E86" s="10" t="s">
        <v>560</v>
      </c>
      <c r="F86" s="10" t="s">
        <v>1674</v>
      </c>
      <c r="G86" s="10">
        <v>43482</v>
      </c>
      <c r="H86" s="10">
        <v>147074</v>
      </c>
      <c r="I86" s="10" t="s">
        <v>561</v>
      </c>
      <c r="J86" t="s">
        <v>1465</v>
      </c>
      <c r="K86" t="s">
        <v>1466</v>
      </c>
      <c r="L86" t="s">
        <v>1467</v>
      </c>
      <c r="M86" t="s">
        <v>1468</v>
      </c>
      <c r="N86" s="6">
        <v>5243</v>
      </c>
      <c r="O86">
        <v>13</v>
      </c>
      <c r="P86">
        <v>2</v>
      </c>
      <c r="Q86">
        <v>1</v>
      </c>
      <c r="R86">
        <v>0</v>
      </c>
      <c r="S86">
        <v>0</v>
      </c>
      <c r="T86">
        <v>0</v>
      </c>
      <c r="U86">
        <v>183</v>
      </c>
      <c r="V86" s="11" t="s">
        <v>1328</v>
      </c>
    </row>
    <row r="87" spans="1:22" x14ac:dyDescent="0.25">
      <c r="A87" t="s">
        <v>1675</v>
      </c>
      <c r="B87" t="s">
        <v>1676</v>
      </c>
      <c r="C87" s="10" t="s">
        <v>1462</v>
      </c>
      <c r="D87" s="10" t="s">
        <v>18</v>
      </c>
      <c r="E87" s="10" t="s">
        <v>1676</v>
      </c>
      <c r="F87" s="10" t="s">
        <v>1677</v>
      </c>
      <c r="G87" s="10">
        <v>502340</v>
      </c>
      <c r="H87" s="10">
        <v>156905</v>
      </c>
      <c r="I87" s="10" t="s">
        <v>1678</v>
      </c>
      <c r="J87" t="s">
        <v>1465</v>
      </c>
      <c r="K87" t="s">
        <v>1466</v>
      </c>
      <c r="L87" t="s">
        <v>1467</v>
      </c>
      <c r="M87" t="s">
        <v>1468</v>
      </c>
      <c r="N87" s="6">
        <v>1527</v>
      </c>
      <c r="O87">
        <v>4</v>
      </c>
      <c r="P87">
        <v>23</v>
      </c>
      <c r="Q87">
        <v>1</v>
      </c>
      <c r="R87">
        <v>0</v>
      </c>
      <c r="S87">
        <v>0</v>
      </c>
      <c r="T87">
        <v>0</v>
      </c>
      <c r="U87">
        <v>117</v>
      </c>
      <c r="V87" s="11" t="s">
        <v>1328</v>
      </c>
    </row>
    <row r="88" spans="1:22" x14ac:dyDescent="0.25">
      <c r="A88" t="s">
        <v>1679</v>
      </c>
      <c r="B88" t="s">
        <v>572</v>
      </c>
      <c r="C88" s="10" t="s">
        <v>1462</v>
      </c>
      <c r="D88" s="10" t="s">
        <v>18</v>
      </c>
      <c r="E88" s="10" t="s">
        <v>572</v>
      </c>
      <c r="F88" s="10" t="s">
        <v>1680</v>
      </c>
      <c r="G88" s="10">
        <v>29147</v>
      </c>
      <c r="H88" s="10">
        <v>130117</v>
      </c>
      <c r="I88" s="10" t="s">
        <v>573</v>
      </c>
      <c r="J88" t="s">
        <v>1465</v>
      </c>
      <c r="K88" t="s">
        <v>1466</v>
      </c>
      <c r="L88" t="s">
        <v>1467</v>
      </c>
      <c r="M88" t="s">
        <v>1468</v>
      </c>
      <c r="N88">
        <v>52</v>
      </c>
      <c r="O88">
        <v>1</v>
      </c>
      <c r="P88">
        <v>0</v>
      </c>
      <c r="Q88">
        <v>0</v>
      </c>
      <c r="R88">
        <v>0</v>
      </c>
      <c r="S88">
        <v>58</v>
      </c>
      <c r="T88">
        <v>112</v>
      </c>
      <c r="U88">
        <v>6</v>
      </c>
      <c r="V88" s="11" t="s">
        <v>113</v>
      </c>
    </row>
    <row r="89" spans="1:22" x14ac:dyDescent="0.25">
      <c r="A89" t="s">
        <v>1681</v>
      </c>
      <c r="B89" t="s">
        <v>584</v>
      </c>
      <c r="C89" s="10" t="s">
        <v>1462</v>
      </c>
      <c r="D89" s="10" t="s">
        <v>18</v>
      </c>
      <c r="E89" s="10" t="s">
        <v>584</v>
      </c>
      <c r="F89" s="10" t="s">
        <v>1682</v>
      </c>
      <c r="G89" s="10">
        <v>27946</v>
      </c>
      <c r="H89" s="10">
        <v>131378</v>
      </c>
      <c r="I89" s="10" t="s">
        <v>585</v>
      </c>
      <c r="J89" t="s">
        <v>1465</v>
      </c>
      <c r="K89" t="s">
        <v>1466</v>
      </c>
      <c r="L89" t="s">
        <v>1467</v>
      </c>
      <c r="M89" t="s">
        <v>1468</v>
      </c>
      <c r="N89">
        <v>181</v>
      </c>
      <c r="O89">
        <v>1</v>
      </c>
      <c r="P89">
        <v>19</v>
      </c>
      <c r="Q89">
        <v>1</v>
      </c>
      <c r="R89">
        <v>0</v>
      </c>
      <c r="S89">
        <v>0</v>
      </c>
      <c r="T89">
        <v>0</v>
      </c>
      <c r="U89">
        <v>147</v>
      </c>
      <c r="V89" s="11" t="s">
        <v>1328</v>
      </c>
    </row>
    <row r="90" spans="1:22" x14ac:dyDescent="0.25">
      <c r="A90" t="s">
        <v>1683</v>
      </c>
      <c r="B90" t="s">
        <v>588</v>
      </c>
      <c r="C90" s="10" t="s">
        <v>1462</v>
      </c>
      <c r="D90" s="10" t="s">
        <v>18</v>
      </c>
      <c r="E90" s="10" t="s">
        <v>588</v>
      </c>
      <c r="F90" s="10" t="s">
        <v>1470</v>
      </c>
      <c r="G90" s="10">
        <v>28061</v>
      </c>
      <c r="H90" s="10">
        <v>132040</v>
      </c>
      <c r="I90" s="10" t="s">
        <v>589</v>
      </c>
      <c r="J90" t="s">
        <v>1465</v>
      </c>
      <c r="K90" t="s">
        <v>1466</v>
      </c>
      <c r="L90" t="s">
        <v>1467</v>
      </c>
      <c r="M90" t="s">
        <v>1468</v>
      </c>
      <c r="N90" s="6">
        <v>1377</v>
      </c>
      <c r="O90">
        <v>3</v>
      </c>
      <c r="P90">
        <v>12</v>
      </c>
      <c r="Q90">
        <v>1</v>
      </c>
      <c r="R90">
        <v>0</v>
      </c>
      <c r="S90">
        <v>3</v>
      </c>
      <c r="T90">
        <v>5</v>
      </c>
      <c r="U90">
        <v>26</v>
      </c>
      <c r="V90" s="11" t="s">
        <v>75</v>
      </c>
    </row>
    <row r="91" spans="1:22" x14ac:dyDescent="0.25">
      <c r="A91" t="s">
        <v>1684</v>
      </c>
      <c r="B91" t="s">
        <v>1685</v>
      </c>
      <c r="C91" s="10" t="s">
        <v>1462</v>
      </c>
      <c r="D91" s="10" t="s">
        <v>18</v>
      </c>
      <c r="E91" s="10" t="s">
        <v>590</v>
      </c>
      <c r="F91" s="10" t="s">
        <v>1470</v>
      </c>
      <c r="G91" s="10">
        <v>28064</v>
      </c>
      <c r="H91" s="10">
        <v>132043</v>
      </c>
      <c r="I91" s="10" t="s">
        <v>595</v>
      </c>
      <c r="J91" t="s">
        <v>1465</v>
      </c>
      <c r="K91" t="s">
        <v>1466</v>
      </c>
      <c r="L91" t="s">
        <v>1467</v>
      </c>
      <c r="M91" t="s">
        <v>1468</v>
      </c>
      <c r="N91" s="6">
        <v>6939</v>
      </c>
      <c r="O91">
        <v>17</v>
      </c>
      <c r="P91">
        <v>14</v>
      </c>
      <c r="Q91">
        <v>1</v>
      </c>
      <c r="R91">
        <v>0</v>
      </c>
      <c r="S91" s="6">
        <v>3116</v>
      </c>
      <c r="T91" s="6">
        <v>3218</v>
      </c>
      <c r="U91">
        <v>23</v>
      </c>
      <c r="V91" s="11" t="s">
        <v>75</v>
      </c>
    </row>
    <row r="92" spans="1:22" x14ac:dyDescent="0.25">
      <c r="A92" t="s">
        <v>1686</v>
      </c>
      <c r="B92" t="s">
        <v>1687</v>
      </c>
      <c r="C92" s="10" t="s">
        <v>1462</v>
      </c>
      <c r="D92" s="10" t="s">
        <v>18</v>
      </c>
      <c r="E92" s="10" t="s">
        <v>1687</v>
      </c>
      <c r="F92" s="10" t="s">
        <v>1688</v>
      </c>
      <c r="G92" s="10">
        <v>28108</v>
      </c>
      <c r="H92" s="10">
        <v>132894</v>
      </c>
      <c r="I92" s="10" t="s">
        <v>1689</v>
      </c>
      <c r="J92" t="s">
        <v>1465</v>
      </c>
      <c r="K92" t="s">
        <v>1466</v>
      </c>
      <c r="L92" t="s">
        <v>1467</v>
      </c>
      <c r="M92" t="s">
        <v>1468</v>
      </c>
      <c r="N92">
        <v>0</v>
      </c>
      <c r="O92">
        <v>0</v>
      </c>
      <c r="P92">
        <v>2</v>
      </c>
      <c r="Q92">
        <v>1</v>
      </c>
      <c r="R92">
        <v>0</v>
      </c>
      <c r="S92">
        <v>0</v>
      </c>
      <c r="T92">
        <v>0</v>
      </c>
      <c r="U92">
        <v>153</v>
      </c>
      <c r="V92" s="11" t="s">
        <v>1328</v>
      </c>
    </row>
    <row r="93" spans="1:22" x14ac:dyDescent="0.25">
      <c r="A93" t="s">
        <v>613</v>
      </c>
      <c r="B93" t="s">
        <v>1690</v>
      </c>
      <c r="C93" s="10" t="s">
        <v>1462</v>
      </c>
      <c r="D93" s="10" t="s">
        <v>18</v>
      </c>
      <c r="E93" s="10" t="s">
        <v>1690</v>
      </c>
      <c r="F93" s="10" t="s">
        <v>1691</v>
      </c>
      <c r="G93" s="10">
        <v>565897</v>
      </c>
      <c r="H93" s="10">
        <v>289666</v>
      </c>
      <c r="I93" s="10" t="s">
        <v>613</v>
      </c>
      <c r="J93" t="s">
        <v>1465</v>
      </c>
      <c r="K93" t="s">
        <v>1466</v>
      </c>
      <c r="L93" t="s">
        <v>1467</v>
      </c>
      <c r="M93" t="s">
        <v>1468</v>
      </c>
      <c r="N93">
        <v>10</v>
      </c>
      <c r="O93">
        <v>1</v>
      </c>
      <c r="P93">
        <v>7</v>
      </c>
      <c r="Q93">
        <v>1</v>
      </c>
      <c r="R93">
        <v>0</v>
      </c>
      <c r="S93">
        <v>0</v>
      </c>
      <c r="T93">
        <v>0</v>
      </c>
      <c r="U93">
        <v>338</v>
      </c>
      <c r="V93" s="11" t="s">
        <v>1328</v>
      </c>
    </row>
    <row r="94" spans="1:22" x14ac:dyDescent="0.25">
      <c r="A94" t="s">
        <v>1692</v>
      </c>
      <c r="B94" t="s">
        <v>616</v>
      </c>
      <c r="C94" s="10" t="s">
        <v>1462</v>
      </c>
      <c r="D94" s="10" t="s">
        <v>18</v>
      </c>
      <c r="E94" s="10" t="s">
        <v>616</v>
      </c>
      <c r="F94" s="10" t="s">
        <v>1693</v>
      </c>
      <c r="G94" s="10">
        <v>565898</v>
      </c>
      <c r="H94" s="10">
        <v>289668</v>
      </c>
      <c r="I94" s="10" t="s">
        <v>617</v>
      </c>
      <c r="J94" t="s">
        <v>1465</v>
      </c>
      <c r="K94" t="s">
        <v>1466</v>
      </c>
      <c r="L94" t="s">
        <v>1467</v>
      </c>
      <c r="M94" t="s">
        <v>1468</v>
      </c>
      <c r="N94">
        <v>0</v>
      </c>
      <c r="O94">
        <v>0</v>
      </c>
      <c r="P94">
        <v>5</v>
      </c>
      <c r="Q94">
        <v>1</v>
      </c>
      <c r="R94">
        <v>0</v>
      </c>
      <c r="S94">
        <v>0</v>
      </c>
      <c r="T94">
        <v>0</v>
      </c>
      <c r="U94">
        <v>131</v>
      </c>
      <c r="V94" s="11" t="s">
        <v>1328</v>
      </c>
    </row>
    <row r="95" spans="1:22" x14ac:dyDescent="0.25">
      <c r="A95" t="s">
        <v>619</v>
      </c>
      <c r="B95" t="s">
        <v>618</v>
      </c>
      <c r="C95" s="10" t="s">
        <v>1462</v>
      </c>
      <c r="D95" s="10" t="s">
        <v>18</v>
      </c>
      <c r="E95" s="10" t="s">
        <v>618</v>
      </c>
      <c r="F95" s="10" t="s">
        <v>1694</v>
      </c>
      <c r="G95" s="10">
        <v>823802</v>
      </c>
      <c r="H95" s="10">
        <v>848088</v>
      </c>
      <c r="I95" s="10" t="s">
        <v>619</v>
      </c>
      <c r="J95" t="s">
        <v>1465</v>
      </c>
      <c r="K95" t="s">
        <v>1466</v>
      </c>
      <c r="L95" t="s">
        <v>1467</v>
      </c>
      <c r="M95" t="s">
        <v>1468</v>
      </c>
      <c r="N95">
        <v>342</v>
      </c>
      <c r="O95">
        <v>1</v>
      </c>
      <c r="P95">
        <v>0</v>
      </c>
      <c r="Q95">
        <v>0</v>
      </c>
      <c r="R95">
        <v>0</v>
      </c>
      <c r="S95">
        <v>299</v>
      </c>
      <c r="T95">
        <v>453</v>
      </c>
      <c r="U95">
        <v>27</v>
      </c>
      <c r="V95" s="11" t="s">
        <v>75</v>
      </c>
    </row>
    <row r="96" spans="1:22" x14ac:dyDescent="0.25">
      <c r="A96" t="s">
        <v>1695</v>
      </c>
      <c r="B96" t="s">
        <v>1696</v>
      </c>
      <c r="C96" s="10" t="s">
        <v>1697</v>
      </c>
      <c r="D96" s="10" t="s">
        <v>1698</v>
      </c>
      <c r="E96" s="10" t="s">
        <v>1176</v>
      </c>
      <c r="F96" s="10" t="s">
        <v>1699</v>
      </c>
      <c r="G96" s="10">
        <v>784875</v>
      </c>
      <c r="H96" s="10">
        <v>881117</v>
      </c>
      <c r="I96" s="10" t="s">
        <v>18</v>
      </c>
      <c r="J96" t="s">
        <v>1465</v>
      </c>
      <c r="K96" t="s">
        <v>1466</v>
      </c>
      <c r="L96" t="s">
        <v>1467</v>
      </c>
      <c r="M96" t="s">
        <v>1468</v>
      </c>
      <c r="N96">
        <v>291</v>
      </c>
      <c r="O96">
        <v>1</v>
      </c>
      <c r="P96">
        <v>12</v>
      </c>
      <c r="Q96">
        <v>1</v>
      </c>
      <c r="R96">
        <v>0</v>
      </c>
      <c r="S96">
        <v>1</v>
      </c>
      <c r="T96">
        <v>1</v>
      </c>
      <c r="U96">
        <v>50</v>
      </c>
      <c r="V96" s="11" t="s">
        <v>82</v>
      </c>
    </row>
    <row r="97" spans="1:22" x14ac:dyDescent="0.25">
      <c r="A97" t="s">
        <v>1700</v>
      </c>
      <c r="B97" t="s">
        <v>1701</v>
      </c>
      <c r="C97" s="10" t="s">
        <v>1697</v>
      </c>
      <c r="D97" s="10" t="s">
        <v>1702</v>
      </c>
      <c r="E97" s="10" t="s">
        <v>1703</v>
      </c>
      <c r="F97" s="10" t="s">
        <v>1470</v>
      </c>
      <c r="G97" s="10">
        <v>18603</v>
      </c>
      <c r="H97" s="10">
        <v>96902</v>
      </c>
      <c r="I97" s="10" t="s">
        <v>1704</v>
      </c>
      <c r="J97" t="s">
        <v>1465</v>
      </c>
      <c r="K97" t="s">
        <v>1466</v>
      </c>
      <c r="L97" t="s">
        <v>1467</v>
      </c>
      <c r="M97" t="s">
        <v>1468</v>
      </c>
      <c r="N97">
        <v>0</v>
      </c>
      <c r="O97">
        <v>0</v>
      </c>
      <c r="P97">
        <v>5</v>
      </c>
      <c r="Q97">
        <v>1</v>
      </c>
      <c r="R97">
        <v>0</v>
      </c>
      <c r="S97">
        <v>0</v>
      </c>
      <c r="T97">
        <v>0</v>
      </c>
      <c r="U97">
        <v>206</v>
      </c>
      <c r="V97" s="11" t="s">
        <v>1328</v>
      </c>
    </row>
    <row r="98" spans="1:22" x14ac:dyDescent="0.25">
      <c r="A98" t="s">
        <v>1705</v>
      </c>
      <c r="B98" t="s">
        <v>628</v>
      </c>
      <c r="C98" s="10" t="s">
        <v>1462</v>
      </c>
      <c r="D98" s="10" t="s">
        <v>18</v>
      </c>
      <c r="E98" s="10" t="s">
        <v>628</v>
      </c>
      <c r="F98" s="10" t="s">
        <v>1521</v>
      </c>
      <c r="G98" s="10">
        <v>29509</v>
      </c>
      <c r="H98" s="10">
        <v>133449</v>
      </c>
      <c r="I98" s="10" t="s">
        <v>629</v>
      </c>
      <c r="J98" t="s">
        <v>1465</v>
      </c>
      <c r="K98" t="s">
        <v>1466</v>
      </c>
      <c r="L98" t="s">
        <v>1467</v>
      </c>
      <c r="M98" t="s">
        <v>1468</v>
      </c>
      <c r="N98">
        <v>0</v>
      </c>
      <c r="O98">
        <v>0</v>
      </c>
      <c r="P98">
        <v>7</v>
      </c>
      <c r="Q98">
        <v>1</v>
      </c>
      <c r="R98">
        <v>0</v>
      </c>
      <c r="S98">
        <v>0</v>
      </c>
      <c r="T98">
        <v>0</v>
      </c>
      <c r="U98">
        <v>113</v>
      </c>
      <c r="V98" s="11" t="s">
        <v>1328</v>
      </c>
    </row>
    <row r="99" spans="1:22" x14ac:dyDescent="0.25">
      <c r="A99" t="s">
        <v>1706</v>
      </c>
      <c r="B99" t="s">
        <v>1707</v>
      </c>
      <c r="C99" s="10" t="s">
        <v>1462</v>
      </c>
      <c r="D99" s="10" t="s">
        <v>18</v>
      </c>
      <c r="E99" s="10" t="s">
        <v>1707</v>
      </c>
      <c r="F99" s="10" t="s">
        <v>1708</v>
      </c>
      <c r="G99" s="10">
        <v>502738</v>
      </c>
      <c r="H99" s="10">
        <v>157412</v>
      </c>
      <c r="I99" s="10" t="s">
        <v>1709</v>
      </c>
      <c r="J99" t="s">
        <v>1465</v>
      </c>
      <c r="K99" t="s">
        <v>1466</v>
      </c>
      <c r="L99" t="s">
        <v>1467</v>
      </c>
      <c r="M99" t="s">
        <v>1468</v>
      </c>
      <c r="N99">
        <v>0</v>
      </c>
      <c r="O99">
        <v>0</v>
      </c>
      <c r="P99" s="6">
        <v>4245</v>
      </c>
      <c r="Q99">
        <v>10</v>
      </c>
      <c r="R99">
        <v>0</v>
      </c>
      <c r="S99">
        <v>0</v>
      </c>
      <c r="T99">
        <v>0</v>
      </c>
      <c r="U99">
        <v>208</v>
      </c>
      <c r="V99" s="11" t="s">
        <v>1328</v>
      </c>
    </row>
    <row r="100" spans="1:22" x14ac:dyDescent="0.25">
      <c r="A100" t="s">
        <v>1710</v>
      </c>
      <c r="B100" t="s">
        <v>1711</v>
      </c>
      <c r="C100" s="10" t="s">
        <v>1462</v>
      </c>
      <c r="D100" s="10" t="s">
        <v>18</v>
      </c>
      <c r="E100" s="10" t="s">
        <v>1711</v>
      </c>
      <c r="F100" s="10" t="s">
        <v>1470</v>
      </c>
      <c r="G100" s="10">
        <v>502761</v>
      </c>
      <c r="H100" s="10">
        <v>157461</v>
      </c>
      <c r="I100" s="10" t="s">
        <v>1712</v>
      </c>
      <c r="J100" t="s">
        <v>1465</v>
      </c>
      <c r="K100" t="s">
        <v>1466</v>
      </c>
      <c r="L100" t="s">
        <v>1467</v>
      </c>
      <c r="M100" t="s">
        <v>1468</v>
      </c>
      <c r="N100">
        <v>0</v>
      </c>
      <c r="O100">
        <v>0</v>
      </c>
      <c r="P100">
        <v>932</v>
      </c>
      <c r="Q100">
        <v>2</v>
      </c>
      <c r="R100">
        <v>0</v>
      </c>
      <c r="S100">
        <v>0</v>
      </c>
      <c r="T100">
        <v>0</v>
      </c>
      <c r="U100">
        <v>169</v>
      </c>
      <c r="V100" s="11" t="s">
        <v>1328</v>
      </c>
    </row>
    <row r="101" spans="1:22" x14ac:dyDescent="0.25">
      <c r="A101" t="s">
        <v>651</v>
      </c>
      <c r="B101" t="s">
        <v>650</v>
      </c>
      <c r="C101" s="10" t="s">
        <v>1462</v>
      </c>
      <c r="D101" s="10" t="s">
        <v>18</v>
      </c>
      <c r="E101" s="10" t="s">
        <v>650</v>
      </c>
      <c r="F101" s="10" t="s">
        <v>1470</v>
      </c>
      <c r="G101" s="10">
        <v>29119</v>
      </c>
      <c r="H101" s="10">
        <v>130086</v>
      </c>
      <c r="I101" s="10" t="s">
        <v>651</v>
      </c>
      <c r="J101" t="s">
        <v>1465</v>
      </c>
      <c r="K101" t="s">
        <v>1466</v>
      </c>
      <c r="L101" t="s">
        <v>1467</v>
      </c>
      <c r="M101" t="s">
        <v>1468</v>
      </c>
      <c r="N101">
        <v>226</v>
      </c>
      <c r="O101">
        <v>1</v>
      </c>
      <c r="P101">
        <v>0</v>
      </c>
      <c r="Q101">
        <v>0</v>
      </c>
      <c r="R101">
        <v>0</v>
      </c>
      <c r="S101">
        <v>7</v>
      </c>
      <c r="T101">
        <v>9</v>
      </c>
      <c r="U101">
        <v>29</v>
      </c>
      <c r="V101" s="11" t="s">
        <v>75</v>
      </c>
    </row>
    <row r="102" spans="1:22" x14ac:dyDescent="0.25">
      <c r="A102" t="s">
        <v>1713</v>
      </c>
      <c r="B102" t="s">
        <v>1714</v>
      </c>
      <c r="C102" s="10" t="s">
        <v>1462</v>
      </c>
      <c r="D102" s="10" t="s">
        <v>18</v>
      </c>
      <c r="E102" s="10" t="s">
        <v>1714</v>
      </c>
      <c r="F102" s="10" t="s">
        <v>1715</v>
      </c>
      <c r="G102" s="10">
        <v>20692</v>
      </c>
      <c r="H102" s="10">
        <v>115517</v>
      </c>
      <c r="I102" s="10" t="s">
        <v>1716</v>
      </c>
      <c r="J102" t="s">
        <v>1465</v>
      </c>
      <c r="K102" t="s">
        <v>1466</v>
      </c>
      <c r="L102" t="s">
        <v>1467</v>
      </c>
      <c r="M102" t="s">
        <v>1468</v>
      </c>
      <c r="N102">
        <v>0</v>
      </c>
      <c r="O102">
        <v>0</v>
      </c>
      <c r="P102" s="6">
        <v>1355</v>
      </c>
      <c r="Q102">
        <v>3</v>
      </c>
      <c r="R102">
        <v>0</v>
      </c>
      <c r="S102">
        <v>0</v>
      </c>
      <c r="T102">
        <v>0</v>
      </c>
      <c r="U102">
        <v>150</v>
      </c>
      <c r="V102" s="11" t="s">
        <v>1328</v>
      </c>
    </row>
    <row r="103" spans="1:22" x14ac:dyDescent="0.25">
      <c r="A103" t="s">
        <v>668</v>
      </c>
      <c r="B103" t="s">
        <v>667</v>
      </c>
      <c r="C103" s="10" t="s">
        <v>1462</v>
      </c>
      <c r="D103" s="10" t="s">
        <v>18</v>
      </c>
      <c r="E103" s="10" t="s">
        <v>667</v>
      </c>
      <c r="F103" s="10" t="s">
        <v>1470</v>
      </c>
      <c r="G103" s="10">
        <v>29393</v>
      </c>
      <c r="H103" s="10">
        <v>132523</v>
      </c>
      <c r="I103" s="10" t="s">
        <v>668</v>
      </c>
      <c r="J103" t="s">
        <v>1465</v>
      </c>
      <c r="K103" t="s">
        <v>1466</v>
      </c>
      <c r="L103" t="s">
        <v>1467</v>
      </c>
      <c r="M103" t="s">
        <v>1468</v>
      </c>
      <c r="N103">
        <v>0</v>
      </c>
      <c r="O103">
        <v>0</v>
      </c>
      <c r="P103">
        <v>5</v>
      </c>
      <c r="Q103">
        <v>1</v>
      </c>
      <c r="R103">
        <v>0</v>
      </c>
      <c r="S103">
        <v>6</v>
      </c>
      <c r="T103">
        <v>16</v>
      </c>
      <c r="U103">
        <v>27</v>
      </c>
      <c r="V103" s="11" t="s">
        <v>75</v>
      </c>
    </row>
    <row r="104" spans="1:22" x14ac:dyDescent="0.25">
      <c r="A104" t="s">
        <v>1717</v>
      </c>
      <c r="B104" t="s">
        <v>678</v>
      </c>
      <c r="C104" s="10" t="s">
        <v>1462</v>
      </c>
      <c r="D104" s="10" t="s">
        <v>18</v>
      </c>
      <c r="E104" s="10" t="s">
        <v>678</v>
      </c>
      <c r="F104" s="10" t="s">
        <v>1470</v>
      </c>
      <c r="G104" s="10">
        <v>23138</v>
      </c>
      <c r="H104" s="10">
        <v>124552</v>
      </c>
      <c r="I104" s="10" t="s">
        <v>679</v>
      </c>
      <c r="J104" t="s">
        <v>1465</v>
      </c>
      <c r="K104" t="s">
        <v>1466</v>
      </c>
      <c r="L104" t="s">
        <v>1467</v>
      </c>
      <c r="M104" t="s">
        <v>1468</v>
      </c>
      <c r="N104">
        <v>664</v>
      </c>
      <c r="O104">
        <v>2</v>
      </c>
      <c r="P104">
        <v>5</v>
      </c>
      <c r="Q104">
        <v>1</v>
      </c>
      <c r="R104">
        <v>0</v>
      </c>
      <c r="S104">
        <v>15</v>
      </c>
      <c r="T104">
        <v>49</v>
      </c>
      <c r="U104">
        <v>23</v>
      </c>
      <c r="V104" s="11" t="s">
        <v>75</v>
      </c>
    </row>
    <row r="105" spans="1:22" x14ac:dyDescent="0.25">
      <c r="A105" t="s">
        <v>1718</v>
      </c>
      <c r="B105" t="s">
        <v>680</v>
      </c>
      <c r="C105" s="10" t="s">
        <v>1462</v>
      </c>
      <c r="D105" s="10" t="s">
        <v>18</v>
      </c>
      <c r="E105" s="10" t="s">
        <v>680</v>
      </c>
      <c r="F105" s="10" t="s">
        <v>1470</v>
      </c>
      <c r="G105" s="10">
        <v>37697</v>
      </c>
      <c r="H105" s="10">
        <v>142162</v>
      </c>
      <c r="I105" s="10" t="s">
        <v>681</v>
      </c>
      <c r="J105" t="s">
        <v>1465</v>
      </c>
      <c r="K105" t="s">
        <v>1466</v>
      </c>
      <c r="L105" t="s">
        <v>1467</v>
      </c>
      <c r="M105" t="s">
        <v>1468</v>
      </c>
      <c r="N105" s="6">
        <v>32366</v>
      </c>
      <c r="O105">
        <v>79</v>
      </c>
      <c r="P105">
        <v>2</v>
      </c>
      <c r="Q105">
        <v>1</v>
      </c>
      <c r="R105">
        <v>0</v>
      </c>
      <c r="S105">
        <v>6</v>
      </c>
      <c r="T105">
        <v>139</v>
      </c>
      <c r="U105">
        <v>12</v>
      </c>
      <c r="V105" s="11" t="s">
        <v>75</v>
      </c>
    </row>
    <row r="106" spans="1:22" x14ac:dyDescent="0.25">
      <c r="A106" t="s">
        <v>1719</v>
      </c>
      <c r="B106" t="s">
        <v>684</v>
      </c>
      <c r="C106" s="10" t="s">
        <v>1462</v>
      </c>
      <c r="D106" s="10" t="s">
        <v>18</v>
      </c>
      <c r="E106" s="10" t="s">
        <v>684</v>
      </c>
      <c r="F106" s="10" t="s">
        <v>1720</v>
      </c>
      <c r="G106" s="10">
        <v>503009</v>
      </c>
      <c r="H106" s="10">
        <v>161162</v>
      </c>
      <c r="I106" s="10" t="s">
        <v>685</v>
      </c>
      <c r="J106" t="s">
        <v>1465</v>
      </c>
      <c r="K106" t="s">
        <v>1466</v>
      </c>
      <c r="L106" t="s">
        <v>1467</v>
      </c>
      <c r="M106" t="s">
        <v>1468</v>
      </c>
      <c r="N106" s="6">
        <v>40114</v>
      </c>
      <c r="O106">
        <v>98</v>
      </c>
      <c r="P106">
        <v>0</v>
      </c>
      <c r="Q106">
        <v>0</v>
      </c>
      <c r="R106">
        <v>0</v>
      </c>
      <c r="S106">
        <v>497</v>
      </c>
      <c r="T106" s="6">
        <v>3315</v>
      </c>
      <c r="U106">
        <v>0</v>
      </c>
      <c r="V106" s="11" t="s">
        <v>185</v>
      </c>
    </row>
    <row r="107" spans="1:22" x14ac:dyDescent="0.25">
      <c r="A107" t="s">
        <v>1721</v>
      </c>
      <c r="B107" t="s">
        <v>1722</v>
      </c>
      <c r="C107" s="10" t="s">
        <v>1462</v>
      </c>
      <c r="D107" s="10" t="s">
        <v>18</v>
      </c>
      <c r="E107" s="10" t="s">
        <v>1722</v>
      </c>
      <c r="F107" s="10" t="s">
        <v>1723</v>
      </c>
      <c r="G107" s="10">
        <v>503030</v>
      </c>
      <c r="H107" s="10">
        <v>161207</v>
      </c>
      <c r="I107" s="10" t="s">
        <v>1724</v>
      </c>
      <c r="J107" t="s">
        <v>1465</v>
      </c>
      <c r="K107" t="s">
        <v>1466</v>
      </c>
      <c r="L107" t="s">
        <v>1467</v>
      </c>
      <c r="M107" t="s">
        <v>1468</v>
      </c>
      <c r="N107" s="6">
        <v>14545</v>
      </c>
      <c r="O107">
        <v>36</v>
      </c>
      <c r="P107">
        <v>7</v>
      </c>
      <c r="Q107">
        <v>1</v>
      </c>
      <c r="R107">
        <v>0</v>
      </c>
      <c r="S107">
        <v>0</v>
      </c>
      <c r="T107">
        <v>0</v>
      </c>
      <c r="U107">
        <v>174</v>
      </c>
      <c r="V107" s="11" t="s">
        <v>1328</v>
      </c>
    </row>
    <row r="108" spans="1:22" x14ac:dyDescent="0.25">
      <c r="A108" t="s">
        <v>1725</v>
      </c>
      <c r="B108" t="s">
        <v>695</v>
      </c>
      <c r="C108" s="10" t="s">
        <v>1462</v>
      </c>
      <c r="D108" s="10" t="s">
        <v>18</v>
      </c>
      <c r="E108" s="10" t="s">
        <v>695</v>
      </c>
      <c r="F108" s="10" t="s">
        <v>1470</v>
      </c>
      <c r="G108" s="10">
        <v>41773</v>
      </c>
      <c r="H108" s="10">
        <v>143335</v>
      </c>
      <c r="I108" s="10" t="s">
        <v>696</v>
      </c>
      <c r="J108" t="s">
        <v>1465</v>
      </c>
      <c r="K108" t="s">
        <v>1466</v>
      </c>
      <c r="L108" t="s">
        <v>1467</v>
      </c>
      <c r="M108" t="s">
        <v>1468</v>
      </c>
      <c r="N108">
        <v>148</v>
      </c>
      <c r="O108">
        <v>1</v>
      </c>
      <c r="P108">
        <v>7</v>
      </c>
      <c r="Q108">
        <v>1</v>
      </c>
      <c r="R108">
        <v>0</v>
      </c>
      <c r="S108">
        <v>0</v>
      </c>
      <c r="T108">
        <v>0</v>
      </c>
      <c r="U108">
        <v>152</v>
      </c>
      <c r="V108" s="11" t="s">
        <v>1328</v>
      </c>
    </row>
    <row r="109" spans="1:22" x14ac:dyDescent="0.25">
      <c r="A109" t="s">
        <v>1726</v>
      </c>
      <c r="B109" t="s">
        <v>700</v>
      </c>
      <c r="C109" s="10" t="s">
        <v>1462</v>
      </c>
      <c r="D109" s="10" t="s">
        <v>18</v>
      </c>
      <c r="E109" s="10" t="s">
        <v>700</v>
      </c>
      <c r="F109" s="10" t="s">
        <v>1470</v>
      </c>
      <c r="G109" s="10">
        <v>40881</v>
      </c>
      <c r="H109" s="10">
        <v>146272</v>
      </c>
      <c r="I109" s="10" t="s">
        <v>701</v>
      </c>
      <c r="J109" t="s">
        <v>1465</v>
      </c>
      <c r="K109" t="s">
        <v>1466</v>
      </c>
      <c r="L109" t="s">
        <v>1467</v>
      </c>
      <c r="M109" t="s">
        <v>1468</v>
      </c>
      <c r="N109">
        <v>4</v>
      </c>
      <c r="O109">
        <v>1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116</v>
      </c>
      <c r="V109" s="11" t="s">
        <v>1328</v>
      </c>
    </row>
    <row r="110" spans="1:22" x14ac:dyDescent="0.25">
      <c r="A110" t="s">
        <v>1727</v>
      </c>
      <c r="B110" t="s">
        <v>712</v>
      </c>
      <c r="C110" s="10" t="s">
        <v>1462</v>
      </c>
      <c r="D110" s="10" t="s">
        <v>18</v>
      </c>
      <c r="E110" s="10" t="s">
        <v>712</v>
      </c>
      <c r="F110" s="10" t="s">
        <v>1470</v>
      </c>
      <c r="G110" s="10">
        <v>30523</v>
      </c>
      <c r="H110" s="10">
        <v>134363</v>
      </c>
      <c r="I110" s="10" t="s">
        <v>1728</v>
      </c>
      <c r="J110" t="s">
        <v>1465</v>
      </c>
      <c r="K110" t="s">
        <v>1466</v>
      </c>
      <c r="L110" t="s">
        <v>1467</v>
      </c>
      <c r="M110" t="s">
        <v>1468</v>
      </c>
      <c r="N110">
        <v>839</v>
      </c>
      <c r="O110">
        <v>2</v>
      </c>
      <c r="P110">
        <v>589</v>
      </c>
      <c r="Q110">
        <v>1</v>
      </c>
      <c r="R110">
        <v>0</v>
      </c>
      <c r="S110">
        <v>2</v>
      </c>
      <c r="T110">
        <v>7</v>
      </c>
      <c r="U110">
        <v>48</v>
      </c>
      <c r="V110" s="11" t="s">
        <v>75</v>
      </c>
    </row>
    <row r="111" spans="1:22" x14ac:dyDescent="0.25">
      <c r="A111" t="s">
        <v>1729</v>
      </c>
      <c r="B111" t="s">
        <v>716</v>
      </c>
      <c r="C111" s="10" t="s">
        <v>1462</v>
      </c>
      <c r="D111" s="10" t="s">
        <v>18</v>
      </c>
      <c r="E111" s="10" t="s">
        <v>716</v>
      </c>
      <c r="F111" s="10" t="s">
        <v>1470</v>
      </c>
      <c r="G111" s="10">
        <v>21454</v>
      </c>
      <c r="H111" s="10">
        <v>122204</v>
      </c>
      <c r="I111" s="10" t="s">
        <v>717</v>
      </c>
      <c r="J111" t="s">
        <v>1465</v>
      </c>
      <c r="K111" t="s">
        <v>1466</v>
      </c>
      <c r="L111" t="s">
        <v>1467</v>
      </c>
      <c r="M111" t="s">
        <v>1468</v>
      </c>
      <c r="N111" s="6">
        <v>40647</v>
      </c>
      <c r="O111">
        <v>100</v>
      </c>
      <c r="P111">
        <v>0</v>
      </c>
      <c r="Q111">
        <v>0</v>
      </c>
      <c r="R111">
        <v>0</v>
      </c>
      <c r="S111">
        <v>277</v>
      </c>
      <c r="T111" s="6">
        <v>1492</v>
      </c>
      <c r="U111">
        <v>0</v>
      </c>
      <c r="V111" s="11" t="s">
        <v>185</v>
      </c>
    </row>
    <row r="112" spans="1:22" x14ac:dyDescent="0.25">
      <c r="A112" t="s">
        <v>1730</v>
      </c>
      <c r="B112" t="s">
        <v>720</v>
      </c>
      <c r="C112" s="10" t="s">
        <v>1462</v>
      </c>
      <c r="D112" s="10" t="s">
        <v>18</v>
      </c>
      <c r="E112" s="10" t="s">
        <v>720</v>
      </c>
      <c r="F112" s="10" t="s">
        <v>1470</v>
      </c>
      <c r="G112" s="10">
        <v>37794</v>
      </c>
      <c r="H112" s="10">
        <v>143092</v>
      </c>
      <c r="I112" s="10" t="s">
        <v>721</v>
      </c>
      <c r="J112" t="s">
        <v>1465</v>
      </c>
      <c r="K112" t="s">
        <v>1466</v>
      </c>
      <c r="L112" t="s">
        <v>1467</v>
      </c>
      <c r="M112" t="s">
        <v>1468</v>
      </c>
      <c r="N112">
        <v>0</v>
      </c>
      <c r="O112">
        <v>0</v>
      </c>
      <c r="P112">
        <v>2</v>
      </c>
      <c r="Q112">
        <v>1</v>
      </c>
      <c r="R112">
        <v>0</v>
      </c>
      <c r="S112">
        <v>2</v>
      </c>
      <c r="T112">
        <v>3</v>
      </c>
      <c r="U112">
        <v>39</v>
      </c>
      <c r="V112" s="11" t="s">
        <v>75</v>
      </c>
    </row>
    <row r="113" spans="1:22" x14ac:dyDescent="0.25">
      <c r="A113" t="s">
        <v>725</v>
      </c>
      <c r="B113" t="s">
        <v>724</v>
      </c>
      <c r="C113" s="10" t="s">
        <v>1462</v>
      </c>
      <c r="D113" s="10" t="s">
        <v>18</v>
      </c>
      <c r="E113" s="10" t="s">
        <v>724</v>
      </c>
      <c r="F113" s="10" t="s">
        <v>1470</v>
      </c>
      <c r="G113" s="10">
        <v>503154</v>
      </c>
      <c r="H113" s="10">
        <v>156671</v>
      </c>
      <c r="I113" s="10" t="s">
        <v>725</v>
      </c>
      <c r="J113" t="s">
        <v>1465</v>
      </c>
      <c r="K113" t="s">
        <v>1466</v>
      </c>
      <c r="L113" t="s">
        <v>1467</v>
      </c>
      <c r="M113" t="s">
        <v>1468</v>
      </c>
      <c r="N113">
        <v>0</v>
      </c>
      <c r="O113">
        <v>0</v>
      </c>
      <c r="P113">
        <v>2</v>
      </c>
      <c r="Q113">
        <v>1</v>
      </c>
      <c r="R113">
        <v>0</v>
      </c>
      <c r="S113">
        <v>0</v>
      </c>
      <c r="T113">
        <v>0</v>
      </c>
      <c r="U113">
        <v>165</v>
      </c>
      <c r="V113" s="11" t="s">
        <v>1328</v>
      </c>
    </row>
    <row r="114" spans="1:22" x14ac:dyDescent="0.25">
      <c r="A114" t="s">
        <v>1731</v>
      </c>
      <c r="B114" t="s">
        <v>1732</v>
      </c>
      <c r="C114" s="10" t="s">
        <v>1462</v>
      </c>
      <c r="D114" s="10" t="s">
        <v>18</v>
      </c>
      <c r="E114" s="10" t="s">
        <v>1732</v>
      </c>
      <c r="F114" s="10" t="s">
        <v>1733</v>
      </c>
      <c r="G114" s="10">
        <v>503155</v>
      </c>
      <c r="H114" s="10">
        <v>156673</v>
      </c>
      <c r="I114" s="10" t="s">
        <v>1734</v>
      </c>
      <c r="J114" t="s">
        <v>1465</v>
      </c>
      <c r="K114" t="s">
        <v>1466</v>
      </c>
      <c r="L114" t="s">
        <v>1467</v>
      </c>
      <c r="M114" t="s">
        <v>1468</v>
      </c>
      <c r="N114">
        <v>0</v>
      </c>
      <c r="O114">
        <v>0</v>
      </c>
      <c r="P114" s="6">
        <v>4879</v>
      </c>
      <c r="Q114">
        <v>12</v>
      </c>
      <c r="R114">
        <v>0</v>
      </c>
      <c r="S114">
        <v>0</v>
      </c>
      <c r="T114">
        <v>0</v>
      </c>
      <c r="U114">
        <v>673</v>
      </c>
      <c r="V114" s="11" t="s">
        <v>1328</v>
      </c>
    </row>
    <row r="115" spans="1:22" x14ac:dyDescent="0.25">
      <c r="A115" t="s">
        <v>1735</v>
      </c>
      <c r="B115" t="s">
        <v>728</v>
      </c>
      <c r="C115" s="10" t="s">
        <v>1462</v>
      </c>
      <c r="D115" s="10" t="s">
        <v>18</v>
      </c>
      <c r="E115" s="10" t="s">
        <v>728</v>
      </c>
      <c r="F115" s="10" t="s">
        <v>1736</v>
      </c>
      <c r="G115" s="10">
        <v>29187</v>
      </c>
      <c r="H115" s="10">
        <v>130161</v>
      </c>
      <c r="I115" s="10" t="s">
        <v>729</v>
      </c>
      <c r="J115" t="s">
        <v>1465</v>
      </c>
      <c r="K115" t="s">
        <v>1466</v>
      </c>
      <c r="L115" t="s">
        <v>1467</v>
      </c>
      <c r="M115" t="s">
        <v>1468</v>
      </c>
      <c r="N115">
        <v>16</v>
      </c>
      <c r="O115">
        <v>1</v>
      </c>
      <c r="P115">
        <v>10</v>
      </c>
      <c r="Q115">
        <v>1</v>
      </c>
      <c r="R115">
        <v>0</v>
      </c>
      <c r="S115">
        <v>2</v>
      </c>
      <c r="T115">
        <v>8</v>
      </c>
      <c r="U115">
        <v>44</v>
      </c>
      <c r="V115" s="11" t="s">
        <v>75</v>
      </c>
    </row>
    <row r="116" spans="1:22" x14ac:dyDescent="0.25">
      <c r="A116" t="s">
        <v>1737</v>
      </c>
      <c r="B116" t="s">
        <v>1738</v>
      </c>
      <c r="C116" s="10" t="s">
        <v>1462</v>
      </c>
      <c r="D116" s="10" t="s">
        <v>18</v>
      </c>
      <c r="E116" s="10" t="s">
        <v>1738</v>
      </c>
      <c r="F116" s="10" t="s">
        <v>1739</v>
      </c>
      <c r="G116" s="10">
        <v>783590</v>
      </c>
      <c r="H116" s="10">
        <v>870799</v>
      </c>
      <c r="I116" s="10" t="s">
        <v>18</v>
      </c>
      <c r="J116" t="s">
        <v>1465</v>
      </c>
      <c r="K116" t="s">
        <v>1466</v>
      </c>
      <c r="L116" t="s">
        <v>1467</v>
      </c>
      <c r="M116" t="s">
        <v>1468</v>
      </c>
      <c r="N116">
        <v>0</v>
      </c>
      <c r="O116">
        <v>0</v>
      </c>
      <c r="P116" s="6">
        <v>40658</v>
      </c>
      <c r="Q116">
        <v>100</v>
      </c>
      <c r="R116">
        <v>0</v>
      </c>
      <c r="S116">
        <v>0</v>
      </c>
      <c r="T116">
        <v>0</v>
      </c>
      <c r="U116">
        <v>297</v>
      </c>
      <c r="V116" s="11" t="s">
        <v>1328</v>
      </c>
    </row>
    <row r="117" spans="1:22" x14ac:dyDescent="0.25">
      <c r="A117" t="s">
        <v>1740</v>
      </c>
      <c r="B117" t="s">
        <v>738</v>
      </c>
      <c r="C117" s="10" t="s">
        <v>1462</v>
      </c>
      <c r="D117" s="10" t="s">
        <v>18</v>
      </c>
      <c r="E117" s="10" t="s">
        <v>738</v>
      </c>
      <c r="F117" s="10" t="s">
        <v>1470</v>
      </c>
      <c r="G117" s="10">
        <v>43194</v>
      </c>
      <c r="H117" s="10">
        <v>144287</v>
      </c>
      <c r="I117" s="10" t="s">
        <v>739</v>
      </c>
      <c r="J117" t="s">
        <v>1465</v>
      </c>
      <c r="K117" t="s">
        <v>1466</v>
      </c>
      <c r="L117" t="s">
        <v>1467</v>
      </c>
      <c r="M117" t="s">
        <v>1468</v>
      </c>
      <c r="N117">
        <v>156</v>
      </c>
      <c r="O117">
        <v>1</v>
      </c>
      <c r="P117">
        <v>0</v>
      </c>
      <c r="Q117">
        <v>0</v>
      </c>
      <c r="R117">
        <v>0</v>
      </c>
      <c r="S117">
        <v>91</v>
      </c>
      <c r="T117">
        <v>145</v>
      </c>
      <c r="U117">
        <v>3</v>
      </c>
      <c r="V117" s="11" t="s">
        <v>113</v>
      </c>
    </row>
    <row r="118" spans="1:22" x14ac:dyDescent="0.25">
      <c r="A118" t="s">
        <v>1741</v>
      </c>
      <c r="B118" t="s">
        <v>744</v>
      </c>
      <c r="C118" s="10" t="s">
        <v>1462</v>
      </c>
      <c r="D118" s="10" t="s">
        <v>18</v>
      </c>
      <c r="E118" s="10" t="s">
        <v>744</v>
      </c>
      <c r="F118" s="10" t="s">
        <v>1470</v>
      </c>
      <c r="G118" s="10">
        <v>23151</v>
      </c>
      <c r="H118" s="10">
        <v>124567</v>
      </c>
      <c r="I118" s="10" t="s">
        <v>745</v>
      </c>
      <c r="J118" t="s">
        <v>1465</v>
      </c>
      <c r="K118" t="s">
        <v>1466</v>
      </c>
      <c r="L118" t="s">
        <v>1467</v>
      </c>
      <c r="M118" t="s">
        <v>1468</v>
      </c>
      <c r="N118" s="6">
        <v>2556</v>
      </c>
      <c r="O118">
        <v>6</v>
      </c>
      <c r="P118">
        <v>244</v>
      </c>
      <c r="Q118">
        <v>1</v>
      </c>
      <c r="R118">
        <v>0</v>
      </c>
      <c r="S118">
        <v>0</v>
      </c>
      <c r="T118">
        <v>0</v>
      </c>
      <c r="U118">
        <v>126</v>
      </c>
      <c r="V118" s="11" t="s">
        <v>1328</v>
      </c>
    </row>
    <row r="119" spans="1:22" x14ac:dyDescent="0.25">
      <c r="A119" t="s">
        <v>1742</v>
      </c>
      <c r="B119" t="s">
        <v>747</v>
      </c>
      <c r="C119" s="10" t="s">
        <v>1462</v>
      </c>
      <c r="D119" s="10" t="s">
        <v>18</v>
      </c>
      <c r="E119" s="10" t="s">
        <v>747</v>
      </c>
      <c r="F119" s="10" t="s">
        <v>1743</v>
      </c>
      <c r="G119" s="10">
        <v>780394</v>
      </c>
      <c r="H119" s="10">
        <v>772258</v>
      </c>
      <c r="I119" s="10" t="s">
        <v>1744</v>
      </c>
      <c r="J119" t="s">
        <v>1465</v>
      </c>
      <c r="K119" t="s">
        <v>1466</v>
      </c>
      <c r="L119" t="s">
        <v>1467</v>
      </c>
      <c r="M119" t="s">
        <v>1468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200</v>
      </c>
      <c r="U119">
        <v>17</v>
      </c>
      <c r="V119" s="11" t="s">
        <v>75</v>
      </c>
    </row>
    <row r="120" spans="1:22" x14ac:dyDescent="0.25">
      <c r="A120" t="s">
        <v>1745</v>
      </c>
      <c r="B120" t="s">
        <v>763</v>
      </c>
      <c r="C120" s="10" t="s">
        <v>1462</v>
      </c>
      <c r="D120" s="10" t="s">
        <v>18</v>
      </c>
      <c r="E120" s="10" t="s">
        <v>763</v>
      </c>
      <c r="F120" s="10" t="s">
        <v>1746</v>
      </c>
      <c r="G120" s="10">
        <v>20696</v>
      </c>
      <c r="H120" s="10">
        <v>115561</v>
      </c>
      <c r="I120" s="10" t="s">
        <v>764</v>
      </c>
      <c r="J120" t="s">
        <v>1465</v>
      </c>
      <c r="K120" t="s">
        <v>1466</v>
      </c>
      <c r="L120" t="s">
        <v>1467</v>
      </c>
      <c r="M120" t="s">
        <v>1468</v>
      </c>
      <c r="N120">
        <v>13</v>
      </c>
      <c r="O120">
        <v>1</v>
      </c>
      <c r="P120">
        <v>0</v>
      </c>
      <c r="Q120">
        <v>0</v>
      </c>
      <c r="R120">
        <v>0</v>
      </c>
      <c r="S120">
        <v>0</v>
      </c>
      <c r="T120">
        <v>19</v>
      </c>
      <c r="U120">
        <v>66</v>
      </c>
      <c r="V120" s="11" t="s">
        <v>82</v>
      </c>
    </row>
    <row r="121" spans="1:22" x14ac:dyDescent="0.25">
      <c r="A121" t="s">
        <v>1747</v>
      </c>
      <c r="B121" t="s">
        <v>1748</v>
      </c>
      <c r="C121" s="10" t="s">
        <v>1462</v>
      </c>
      <c r="D121" s="10" t="s">
        <v>18</v>
      </c>
      <c r="E121" s="10" t="s">
        <v>1748</v>
      </c>
      <c r="F121" s="10" t="s">
        <v>1749</v>
      </c>
      <c r="G121" s="10">
        <v>503285</v>
      </c>
      <c r="H121" s="10">
        <v>158333</v>
      </c>
      <c r="I121" s="10" t="s">
        <v>1750</v>
      </c>
      <c r="J121" t="s">
        <v>1465</v>
      </c>
      <c r="K121" t="s">
        <v>1466</v>
      </c>
      <c r="L121" t="s">
        <v>1467</v>
      </c>
      <c r="M121" t="s">
        <v>1468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987</v>
      </c>
      <c r="V121" s="11" t="s">
        <v>1328</v>
      </c>
    </row>
    <row r="122" spans="1:22" x14ac:dyDescent="0.25">
      <c r="A122" t="s">
        <v>1751</v>
      </c>
      <c r="B122" t="s">
        <v>1752</v>
      </c>
      <c r="C122" s="10" t="s">
        <v>1462</v>
      </c>
      <c r="D122" s="10" t="s">
        <v>18</v>
      </c>
      <c r="E122" s="10" t="s">
        <v>1752</v>
      </c>
      <c r="F122" s="10" t="s">
        <v>1470</v>
      </c>
      <c r="G122" s="10">
        <v>27110</v>
      </c>
      <c r="H122" s="10">
        <v>125251</v>
      </c>
      <c r="I122" s="10" t="s">
        <v>1753</v>
      </c>
      <c r="J122" t="s">
        <v>1465</v>
      </c>
      <c r="K122" t="s">
        <v>1466</v>
      </c>
      <c r="L122" t="s">
        <v>1467</v>
      </c>
      <c r="M122" t="s">
        <v>1468</v>
      </c>
      <c r="N122">
        <v>0</v>
      </c>
      <c r="O122">
        <v>0</v>
      </c>
      <c r="P122">
        <v>24</v>
      </c>
      <c r="Q122">
        <v>1</v>
      </c>
      <c r="R122">
        <v>0</v>
      </c>
      <c r="S122">
        <v>0</v>
      </c>
      <c r="T122">
        <v>0</v>
      </c>
      <c r="U122" s="6">
        <v>1441</v>
      </c>
      <c r="V122" s="11" t="s">
        <v>1328</v>
      </c>
    </row>
    <row r="123" spans="1:22" x14ac:dyDescent="0.25">
      <c r="A123" t="s">
        <v>1754</v>
      </c>
      <c r="B123" t="s">
        <v>1755</v>
      </c>
      <c r="C123" s="10" t="s">
        <v>1462</v>
      </c>
      <c r="D123" s="10" t="s">
        <v>18</v>
      </c>
      <c r="E123" s="10" t="s">
        <v>1755</v>
      </c>
      <c r="F123" s="10" t="s">
        <v>1470</v>
      </c>
      <c r="G123" s="10">
        <v>32175</v>
      </c>
      <c r="H123" s="10">
        <v>133925</v>
      </c>
      <c r="I123" s="10" t="s">
        <v>1756</v>
      </c>
      <c r="J123" t="s">
        <v>1465</v>
      </c>
      <c r="K123" t="s">
        <v>1466</v>
      </c>
      <c r="L123" t="s">
        <v>1467</v>
      </c>
      <c r="M123" t="s">
        <v>1468</v>
      </c>
      <c r="N123">
        <v>0</v>
      </c>
      <c r="O123">
        <v>0</v>
      </c>
      <c r="P123">
        <v>5</v>
      </c>
      <c r="Q123">
        <v>1</v>
      </c>
      <c r="R123">
        <v>0</v>
      </c>
      <c r="S123">
        <v>0</v>
      </c>
      <c r="T123">
        <v>0</v>
      </c>
      <c r="U123">
        <v>685</v>
      </c>
      <c r="V123" s="11" t="s">
        <v>1328</v>
      </c>
    </row>
    <row r="124" spans="1:22" x14ac:dyDescent="0.25">
      <c r="A124" t="s">
        <v>1757</v>
      </c>
      <c r="B124" t="s">
        <v>803</v>
      </c>
      <c r="C124" s="10" t="s">
        <v>1462</v>
      </c>
      <c r="D124" s="10" t="s">
        <v>18</v>
      </c>
      <c r="E124" s="10" t="s">
        <v>803</v>
      </c>
      <c r="F124" s="10" t="s">
        <v>1470</v>
      </c>
      <c r="G124" s="10">
        <v>515765</v>
      </c>
      <c r="H124" s="10">
        <v>184665</v>
      </c>
      <c r="I124" s="10" t="s">
        <v>1758</v>
      </c>
      <c r="J124" t="s">
        <v>1465</v>
      </c>
      <c r="K124" t="s">
        <v>1466</v>
      </c>
      <c r="L124" t="s">
        <v>1467</v>
      </c>
      <c r="M124" t="s">
        <v>1468</v>
      </c>
      <c r="N124">
        <v>150</v>
      </c>
      <c r="O124">
        <v>1</v>
      </c>
      <c r="P124">
        <v>7</v>
      </c>
      <c r="Q124">
        <v>1</v>
      </c>
      <c r="R124">
        <v>0</v>
      </c>
      <c r="S124">
        <v>32</v>
      </c>
      <c r="T124">
        <v>144</v>
      </c>
      <c r="U124">
        <v>36</v>
      </c>
      <c r="V124" s="11" t="s">
        <v>75</v>
      </c>
    </row>
    <row r="125" spans="1:22" x14ac:dyDescent="0.25">
      <c r="A125" t="s">
        <v>1759</v>
      </c>
      <c r="B125" t="s">
        <v>808</v>
      </c>
      <c r="C125" s="10" t="s">
        <v>1462</v>
      </c>
      <c r="D125" s="10" t="s">
        <v>18</v>
      </c>
      <c r="E125" s="10" t="s">
        <v>808</v>
      </c>
      <c r="F125" s="10" t="s">
        <v>1470</v>
      </c>
      <c r="G125" s="10">
        <v>503379</v>
      </c>
      <c r="H125" s="10">
        <v>160462</v>
      </c>
      <c r="I125" s="10" t="s">
        <v>1760</v>
      </c>
      <c r="J125" t="s">
        <v>1465</v>
      </c>
      <c r="K125" t="s">
        <v>1466</v>
      </c>
      <c r="L125" t="s">
        <v>1467</v>
      </c>
      <c r="M125" t="s">
        <v>1468</v>
      </c>
      <c r="N125">
        <v>99</v>
      </c>
      <c r="O125">
        <v>1</v>
      </c>
      <c r="P125">
        <v>7</v>
      </c>
      <c r="Q125">
        <v>1</v>
      </c>
      <c r="R125">
        <v>0</v>
      </c>
      <c r="S125">
        <v>3</v>
      </c>
      <c r="T125">
        <v>5</v>
      </c>
      <c r="U125">
        <v>32</v>
      </c>
      <c r="V125" s="11" t="s">
        <v>75</v>
      </c>
    </row>
    <row r="126" spans="1:22" x14ac:dyDescent="0.25">
      <c r="A126" t="s">
        <v>1761</v>
      </c>
      <c r="B126" t="s">
        <v>810</v>
      </c>
      <c r="C126" s="10" t="s">
        <v>1462</v>
      </c>
      <c r="D126" s="10" t="s">
        <v>18</v>
      </c>
      <c r="E126" s="10" t="s">
        <v>810</v>
      </c>
      <c r="F126" s="10" t="s">
        <v>1470</v>
      </c>
      <c r="G126" s="10">
        <v>22974</v>
      </c>
      <c r="H126" s="10">
        <v>123305</v>
      </c>
      <c r="I126" s="10" t="s">
        <v>811</v>
      </c>
      <c r="J126" t="s">
        <v>1465</v>
      </c>
      <c r="K126" t="s">
        <v>1466</v>
      </c>
      <c r="L126" t="s">
        <v>1467</v>
      </c>
      <c r="M126" t="s">
        <v>1468</v>
      </c>
      <c r="N126">
        <v>0</v>
      </c>
      <c r="O126">
        <v>0</v>
      </c>
      <c r="P126">
        <v>170</v>
      </c>
      <c r="Q126">
        <v>1</v>
      </c>
      <c r="R126">
        <v>0</v>
      </c>
      <c r="S126">
        <v>10</v>
      </c>
      <c r="T126">
        <v>48</v>
      </c>
      <c r="U126">
        <v>45</v>
      </c>
      <c r="V126" s="11" t="s">
        <v>75</v>
      </c>
    </row>
    <row r="127" spans="1:22" x14ac:dyDescent="0.25">
      <c r="A127" t="s">
        <v>1762</v>
      </c>
      <c r="B127" t="s">
        <v>1763</v>
      </c>
      <c r="C127" s="10" t="s">
        <v>1462</v>
      </c>
      <c r="D127" s="10" t="s">
        <v>18</v>
      </c>
      <c r="E127" s="10" t="s">
        <v>1763</v>
      </c>
      <c r="F127" s="10" t="s">
        <v>1764</v>
      </c>
      <c r="G127" s="10">
        <v>25898</v>
      </c>
      <c r="H127" s="10">
        <v>124629</v>
      </c>
      <c r="I127" s="10" t="s">
        <v>1765</v>
      </c>
      <c r="J127" t="s">
        <v>1465</v>
      </c>
      <c r="K127" t="s">
        <v>1466</v>
      </c>
      <c r="L127" t="s">
        <v>1467</v>
      </c>
      <c r="M127" t="s">
        <v>1468</v>
      </c>
      <c r="N127" s="6">
        <v>29617</v>
      </c>
      <c r="O127">
        <v>73</v>
      </c>
      <c r="P127">
        <v>20</v>
      </c>
      <c r="Q127">
        <v>1</v>
      </c>
      <c r="R127">
        <v>0</v>
      </c>
      <c r="S127">
        <v>0</v>
      </c>
      <c r="T127">
        <v>0</v>
      </c>
      <c r="U127">
        <v>778</v>
      </c>
      <c r="V127" s="11" t="s">
        <v>1328</v>
      </c>
    </row>
    <row r="128" spans="1:22" x14ac:dyDescent="0.25">
      <c r="A128" t="s">
        <v>1766</v>
      </c>
      <c r="B128" t="s">
        <v>814</v>
      </c>
      <c r="C128" s="10" t="s">
        <v>1462</v>
      </c>
      <c r="D128" s="10" t="s">
        <v>18</v>
      </c>
      <c r="E128" s="10" t="s">
        <v>814</v>
      </c>
      <c r="F128" s="10" t="s">
        <v>1592</v>
      </c>
      <c r="G128" s="10">
        <v>37903</v>
      </c>
      <c r="H128" s="10">
        <v>143758</v>
      </c>
      <c r="I128" s="10" t="s">
        <v>1767</v>
      </c>
      <c r="J128" t="s">
        <v>1465</v>
      </c>
      <c r="K128" t="s">
        <v>1466</v>
      </c>
      <c r="L128" t="s">
        <v>1467</v>
      </c>
      <c r="M128" t="s">
        <v>1468</v>
      </c>
      <c r="N128" s="6">
        <v>40112</v>
      </c>
      <c r="O128">
        <v>98</v>
      </c>
      <c r="P128">
        <v>2</v>
      </c>
      <c r="Q128">
        <v>1</v>
      </c>
      <c r="R128">
        <v>0</v>
      </c>
      <c r="S128">
        <v>135</v>
      </c>
      <c r="T128" s="6">
        <v>1547</v>
      </c>
      <c r="U128">
        <v>2</v>
      </c>
      <c r="V128" s="11" t="s">
        <v>113</v>
      </c>
    </row>
    <row r="129" spans="1:22" x14ac:dyDescent="0.25">
      <c r="A129" t="s">
        <v>1768</v>
      </c>
      <c r="B129" t="s">
        <v>1769</v>
      </c>
      <c r="C129" s="10" t="s">
        <v>1462</v>
      </c>
      <c r="D129" s="10" t="s">
        <v>18</v>
      </c>
      <c r="E129" s="10" t="s">
        <v>1769</v>
      </c>
      <c r="F129" s="10" t="s">
        <v>1770</v>
      </c>
      <c r="G129" s="10">
        <v>503450</v>
      </c>
      <c r="H129" s="10">
        <v>161585</v>
      </c>
      <c r="I129" s="10" t="s">
        <v>1771</v>
      </c>
      <c r="J129" t="s">
        <v>1465</v>
      </c>
      <c r="K129" t="s">
        <v>1466</v>
      </c>
      <c r="L129" t="s">
        <v>1467</v>
      </c>
      <c r="M129" t="s">
        <v>1468</v>
      </c>
      <c r="N129">
        <v>0</v>
      </c>
      <c r="O129">
        <v>0</v>
      </c>
      <c r="P129">
        <v>5</v>
      </c>
      <c r="Q129">
        <v>1</v>
      </c>
      <c r="R129">
        <v>0</v>
      </c>
      <c r="S129">
        <v>0</v>
      </c>
      <c r="T129">
        <v>0</v>
      </c>
      <c r="U129">
        <v>215</v>
      </c>
      <c r="V129" s="11" t="s">
        <v>1328</v>
      </c>
    </row>
    <row r="130" spans="1:22" x14ac:dyDescent="0.25">
      <c r="A130" t="s">
        <v>1772</v>
      </c>
      <c r="B130" t="s">
        <v>1773</v>
      </c>
      <c r="C130" s="10" t="s">
        <v>1462</v>
      </c>
      <c r="D130" s="10" t="s">
        <v>18</v>
      </c>
      <c r="E130" s="10" t="s">
        <v>1773</v>
      </c>
      <c r="F130" s="10" t="s">
        <v>1774</v>
      </c>
      <c r="G130" s="10">
        <v>32979</v>
      </c>
      <c r="H130" s="10">
        <v>129734</v>
      </c>
      <c r="I130" s="10" t="s">
        <v>1775</v>
      </c>
      <c r="J130" t="s">
        <v>1465</v>
      </c>
      <c r="K130" t="s">
        <v>1466</v>
      </c>
      <c r="L130" t="s">
        <v>1467</v>
      </c>
      <c r="M130" t="s">
        <v>1468</v>
      </c>
      <c r="N130">
        <v>8</v>
      </c>
      <c r="O130">
        <v>1</v>
      </c>
      <c r="P130" s="6">
        <v>2396</v>
      </c>
      <c r="Q130">
        <v>6</v>
      </c>
      <c r="R130">
        <v>0</v>
      </c>
      <c r="S130">
        <v>0</v>
      </c>
      <c r="T130">
        <v>0</v>
      </c>
      <c r="U130">
        <v>216</v>
      </c>
      <c r="V130" s="11" t="s">
        <v>1328</v>
      </c>
    </row>
    <row r="131" spans="1:22" x14ac:dyDescent="0.25">
      <c r="A131" t="s">
        <v>1776</v>
      </c>
      <c r="B131" t="s">
        <v>822</v>
      </c>
      <c r="C131" s="10" t="s">
        <v>1462</v>
      </c>
      <c r="D131" s="10" t="s">
        <v>18</v>
      </c>
      <c r="E131" s="10" t="s">
        <v>822</v>
      </c>
      <c r="F131" s="10" t="s">
        <v>1470</v>
      </c>
      <c r="G131" s="10">
        <v>32980</v>
      </c>
      <c r="H131" s="10">
        <v>129736</v>
      </c>
      <c r="I131" s="10" t="s">
        <v>823</v>
      </c>
      <c r="J131" t="s">
        <v>1465</v>
      </c>
      <c r="K131" t="s">
        <v>1466</v>
      </c>
      <c r="L131" t="s">
        <v>1467</v>
      </c>
      <c r="M131" t="s">
        <v>1468</v>
      </c>
      <c r="N131" s="6">
        <v>2577</v>
      </c>
      <c r="O131">
        <v>6</v>
      </c>
      <c r="P131">
        <v>62</v>
      </c>
      <c r="Q131">
        <v>1</v>
      </c>
      <c r="R131">
        <v>0</v>
      </c>
      <c r="S131">
        <v>0</v>
      </c>
      <c r="T131">
        <v>1</v>
      </c>
      <c r="U131">
        <v>79</v>
      </c>
      <c r="V131" s="11" t="s">
        <v>82</v>
      </c>
    </row>
    <row r="132" spans="1:22" x14ac:dyDescent="0.25">
      <c r="A132" t="s">
        <v>829</v>
      </c>
      <c r="B132" t="s">
        <v>826</v>
      </c>
      <c r="C132" s="10" t="s">
        <v>1462</v>
      </c>
      <c r="D132" s="10" t="s">
        <v>18</v>
      </c>
      <c r="E132" s="10" t="s">
        <v>826</v>
      </c>
      <c r="F132" s="10" t="s">
        <v>1777</v>
      </c>
      <c r="G132" s="10">
        <v>503474</v>
      </c>
      <c r="H132" s="10">
        <v>161635</v>
      </c>
      <c r="I132" s="10" t="s">
        <v>827</v>
      </c>
      <c r="J132" t="s">
        <v>1465</v>
      </c>
      <c r="K132" t="s">
        <v>1466</v>
      </c>
      <c r="L132" t="s">
        <v>1467</v>
      </c>
      <c r="M132" t="s">
        <v>1468</v>
      </c>
      <c r="N132" s="6">
        <v>13440</v>
      </c>
      <c r="O132">
        <v>33</v>
      </c>
      <c r="P132">
        <v>0</v>
      </c>
      <c r="Q132">
        <v>0</v>
      </c>
      <c r="R132">
        <v>0</v>
      </c>
      <c r="S132">
        <v>261</v>
      </c>
      <c r="T132" s="6">
        <v>1556</v>
      </c>
      <c r="U132">
        <v>1</v>
      </c>
      <c r="V132" s="11" t="s">
        <v>124</v>
      </c>
    </row>
    <row r="133" spans="1:22" x14ac:dyDescent="0.25">
      <c r="A133" t="s">
        <v>1778</v>
      </c>
      <c r="B133" t="s">
        <v>834</v>
      </c>
      <c r="C133" s="10" t="s">
        <v>1462</v>
      </c>
      <c r="D133" s="10" t="s">
        <v>18</v>
      </c>
      <c r="E133" s="10" t="s">
        <v>834</v>
      </c>
      <c r="F133" s="10" t="s">
        <v>1521</v>
      </c>
      <c r="G133" s="10">
        <v>33216</v>
      </c>
      <c r="H133" s="10">
        <v>135664</v>
      </c>
      <c r="I133" s="10" t="s">
        <v>835</v>
      </c>
      <c r="J133" t="s">
        <v>1465</v>
      </c>
      <c r="K133" t="s">
        <v>1466</v>
      </c>
      <c r="L133" t="s">
        <v>1467</v>
      </c>
      <c r="M133" t="s">
        <v>1468</v>
      </c>
      <c r="N133" s="6">
        <v>28338</v>
      </c>
      <c r="O133">
        <v>70</v>
      </c>
      <c r="P133">
        <v>0</v>
      </c>
      <c r="Q133">
        <v>0</v>
      </c>
      <c r="R133">
        <v>0</v>
      </c>
      <c r="S133">
        <v>62</v>
      </c>
      <c r="T133">
        <v>671</v>
      </c>
      <c r="U133">
        <v>24</v>
      </c>
      <c r="V133" s="11" t="s">
        <v>75</v>
      </c>
    </row>
    <row r="134" spans="1:22" x14ac:dyDescent="0.25">
      <c r="A134" t="s">
        <v>1779</v>
      </c>
      <c r="B134" t="s">
        <v>847</v>
      </c>
      <c r="C134" s="10" t="s">
        <v>1462</v>
      </c>
      <c r="D134" s="10" t="s">
        <v>18</v>
      </c>
      <c r="E134" s="10" t="s">
        <v>847</v>
      </c>
      <c r="F134" s="10" t="s">
        <v>1592</v>
      </c>
      <c r="G134" s="10">
        <v>40892</v>
      </c>
      <c r="H134" s="10">
        <v>146284</v>
      </c>
      <c r="I134" s="10" t="s">
        <v>848</v>
      </c>
      <c r="J134" t="s">
        <v>1465</v>
      </c>
      <c r="K134" t="s">
        <v>1466</v>
      </c>
      <c r="L134" t="s">
        <v>1467</v>
      </c>
      <c r="M134" t="s">
        <v>1468</v>
      </c>
      <c r="N134">
        <v>0</v>
      </c>
      <c r="O134">
        <v>0</v>
      </c>
      <c r="P134">
        <v>10</v>
      </c>
      <c r="Q134">
        <v>1</v>
      </c>
      <c r="R134">
        <v>0</v>
      </c>
      <c r="S134">
        <v>0</v>
      </c>
      <c r="T134">
        <v>0</v>
      </c>
      <c r="U134">
        <v>220</v>
      </c>
      <c r="V134" s="11" t="s">
        <v>1328</v>
      </c>
    </row>
    <row r="135" spans="1:22" x14ac:dyDescent="0.25">
      <c r="A135" t="s">
        <v>1780</v>
      </c>
      <c r="B135" t="s">
        <v>1781</v>
      </c>
      <c r="C135" s="10" t="s">
        <v>1462</v>
      </c>
      <c r="D135" s="10" t="s">
        <v>18</v>
      </c>
      <c r="E135" s="10" t="s">
        <v>1781</v>
      </c>
      <c r="F135" s="10" t="s">
        <v>1733</v>
      </c>
      <c r="G135" s="10">
        <v>35293</v>
      </c>
      <c r="H135" s="10">
        <v>131679</v>
      </c>
      <c r="I135" s="10" t="s">
        <v>1782</v>
      </c>
      <c r="J135" t="s">
        <v>1465</v>
      </c>
      <c r="K135" t="s">
        <v>1466</v>
      </c>
      <c r="L135" t="s">
        <v>1467</v>
      </c>
      <c r="M135" t="s">
        <v>1468</v>
      </c>
      <c r="N135">
        <v>0</v>
      </c>
      <c r="O135">
        <v>0</v>
      </c>
      <c r="P135">
        <v>350</v>
      </c>
      <c r="Q135">
        <v>1</v>
      </c>
      <c r="R135">
        <v>0</v>
      </c>
      <c r="S135">
        <v>0</v>
      </c>
      <c r="T135">
        <v>0</v>
      </c>
      <c r="U135">
        <v>973</v>
      </c>
      <c r="V135" s="11" t="s">
        <v>1328</v>
      </c>
    </row>
    <row r="136" spans="1:22" x14ac:dyDescent="0.25">
      <c r="A136" t="s">
        <v>1783</v>
      </c>
      <c r="B136" t="s">
        <v>1784</v>
      </c>
      <c r="C136" s="10" t="s">
        <v>1462</v>
      </c>
      <c r="D136" s="10" t="s">
        <v>18</v>
      </c>
      <c r="E136" s="10" t="s">
        <v>1784</v>
      </c>
      <c r="F136" s="10" t="s">
        <v>1580</v>
      </c>
      <c r="G136" s="10">
        <v>35283</v>
      </c>
      <c r="H136" s="10">
        <v>131668</v>
      </c>
      <c r="I136" s="10" t="s">
        <v>1785</v>
      </c>
      <c r="J136" t="s">
        <v>1465</v>
      </c>
      <c r="K136" t="s">
        <v>1466</v>
      </c>
      <c r="L136" t="s">
        <v>1467</v>
      </c>
      <c r="M136" t="s">
        <v>1468</v>
      </c>
      <c r="N136">
        <v>39</v>
      </c>
      <c r="O136">
        <v>1</v>
      </c>
      <c r="P136">
        <v>20</v>
      </c>
      <c r="Q136">
        <v>1</v>
      </c>
      <c r="R136">
        <v>0</v>
      </c>
      <c r="S136">
        <v>0</v>
      </c>
      <c r="T136">
        <v>0</v>
      </c>
      <c r="U136">
        <v>120</v>
      </c>
      <c r="V136" s="11" t="s">
        <v>1328</v>
      </c>
    </row>
    <row r="137" spans="1:22" x14ac:dyDescent="0.25">
      <c r="A137" t="s">
        <v>1786</v>
      </c>
      <c r="B137" t="s">
        <v>1787</v>
      </c>
      <c r="C137" s="10" t="s">
        <v>1462</v>
      </c>
      <c r="D137" s="10" t="s">
        <v>18</v>
      </c>
      <c r="E137" s="10" t="s">
        <v>1787</v>
      </c>
      <c r="F137" s="10" t="s">
        <v>1788</v>
      </c>
      <c r="G137" s="10">
        <v>35298</v>
      </c>
      <c r="H137" s="10">
        <v>131684</v>
      </c>
      <c r="I137" s="10" t="s">
        <v>1789</v>
      </c>
      <c r="J137" t="s">
        <v>1465</v>
      </c>
      <c r="K137" t="s">
        <v>1466</v>
      </c>
      <c r="L137" t="s">
        <v>1467</v>
      </c>
      <c r="M137" t="s">
        <v>1468</v>
      </c>
      <c r="N137" s="6">
        <v>2768</v>
      </c>
      <c r="O137">
        <v>7</v>
      </c>
      <c r="P137">
        <v>221</v>
      </c>
      <c r="Q137">
        <v>1</v>
      </c>
      <c r="R137">
        <v>0</v>
      </c>
      <c r="S137">
        <v>0</v>
      </c>
      <c r="T137">
        <v>0</v>
      </c>
      <c r="U137">
        <v>214</v>
      </c>
      <c r="V137" s="11" t="s">
        <v>1328</v>
      </c>
    </row>
    <row r="138" spans="1:22" x14ac:dyDescent="0.25">
      <c r="A138" t="s">
        <v>1790</v>
      </c>
      <c r="B138" t="s">
        <v>853</v>
      </c>
      <c r="C138" s="10" t="s">
        <v>1462</v>
      </c>
      <c r="D138" s="10" t="s">
        <v>18</v>
      </c>
      <c r="E138" s="10" t="s">
        <v>853</v>
      </c>
      <c r="F138" s="10" t="s">
        <v>1470</v>
      </c>
      <c r="G138" s="10">
        <v>35306</v>
      </c>
      <c r="H138" s="10">
        <v>131694</v>
      </c>
      <c r="I138" s="10" t="s">
        <v>854</v>
      </c>
      <c r="J138" t="s">
        <v>1465</v>
      </c>
      <c r="K138" t="s">
        <v>1466</v>
      </c>
      <c r="L138" t="s">
        <v>1467</v>
      </c>
      <c r="M138" t="s">
        <v>1468</v>
      </c>
      <c r="N138" s="6">
        <v>35211</v>
      </c>
      <c r="O138">
        <v>86</v>
      </c>
      <c r="P138">
        <v>304</v>
      </c>
      <c r="Q138">
        <v>1</v>
      </c>
      <c r="R138">
        <v>0</v>
      </c>
      <c r="S138">
        <v>0</v>
      </c>
      <c r="T138">
        <v>0</v>
      </c>
      <c r="U138">
        <v>659</v>
      </c>
      <c r="V138" s="11" t="s">
        <v>1328</v>
      </c>
    </row>
    <row r="139" spans="1:22" x14ac:dyDescent="0.25">
      <c r="A139" t="s">
        <v>1791</v>
      </c>
      <c r="B139" t="s">
        <v>1792</v>
      </c>
      <c r="C139" s="10" t="s">
        <v>1462</v>
      </c>
      <c r="D139" s="10" t="s">
        <v>18</v>
      </c>
      <c r="E139" s="10" t="s">
        <v>1792</v>
      </c>
      <c r="F139" s="10" t="s">
        <v>1793</v>
      </c>
      <c r="G139" s="10">
        <v>17983</v>
      </c>
      <c r="H139" s="10">
        <v>88012</v>
      </c>
      <c r="I139" s="10" t="s">
        <v>1791</v>
      </c>
      <c r="J139" t="s">
        <v>1465</v>
      </c>
      <c r="K139" t="s">
        <v>1466</v>
      </c>
      <c r="L139" t="s">
        <v>1467</v>
      </c>
      <c r="M139" t="s">
        <v>1468</v>
      </c>
      <c r="N139" s="6">
        <v>1320</v>
      </c>
      <c r="O139">
        <v>3</v>
      </c>
      <c r="P139" s="6">
        <v>38858</v>
      </c>
      <c r="Q139">
        <v>95</v>
      </c>
      <c r="R139">
        <v>0</v>
      </c>
      <c r="S139">
        <v>0</v>
      </c>
      <c r="T139">
        <v>0</v>
      </c>
      <c r="U139">
        <v>748</v>
      </c>
      <c r="V139" s="11" t="s">
        <v>1328</v>
      </c>
    </row>
    <row r="140" spans="1:22" x14ac:dyDescent="0.25">
      <c r="A140" t="s">
        <v>1794</v>
      </c>
      <c r="B140" t="s">
        <v>1795</v>
      </c>
      <c r="C140" s="10" t="s">
        <v>1462</v>
      </c>
      <c r="D140" s="10" t="s">
        <v>18</v>
      </c>
      <c r="E140" s="10" t="s">
        <v>1795</v>
      </c>
      <c r="F140" s="10" t="s">
        <v>1796</v>
      </c>
      <c r="G140" s="10">
        <v>17984</v>
      </c>
      <c r="H140" s="10">
        <v>88023</v>
      </c>
      <c r="I140" s="10" t="s">
        <v>1797</v>
      </c>
      <c r="J140" t="s">
        <v>1465</v>
      </c>
      <c r="K140" t="s">
        <v>1466</v>
      </c>
      <c r="L140" t="s">
        <v>1467</v>
      </c>
      <c r="M140" t="s">
        <v>1468</v>
      </c>
      <c r="N140">
        <v>0</v>
      </c>
      <c r="O140">
        <v>0</v>
      </c>
      <c r="P140" s="6">
        <v>40658</v>
      </c>
      <c r="Q140">
        <v>100</v>
      </c>
      <c r="R140">
        <v>0</v>
      </c>
      <c r="S140">
        <v>0</v>
      </c>
      <c r="T140">
        <v>0</v>
      </c>
      <c r="U140" s="6">
        <v>1547</v>
      </c>
      <c r="V140" s="11" t="s">
        <v>1328</v>
      </c>
    </row>
    <row r="141" spans="1:22" x14ac:dyDescent="0.25">
      <c r="A141" t="s">
        <v>1798</v>
      </c>
      <c r="B141" t="s">
        <v>873</v>
      </c>
      <c r="C141" s="10" t="s">
        <v>1462</v>
      </c>
      <c r="D141" s="10" t="s">
        <v>18</v>
      </c>
      <c r="E141" s="10" t="s">
        <v>873</v>
      </c>
      <c r="F141" s="10" t="s">
        <v>1470</v>
      </c>
      <c r="G141" s="10">
        <v>23993</v>
      </c>
      <c r="H141" s="10">
        <v>121668</v>
      </c>
      <c r="I141" s="10" t="s">
        <v>874</v>
      </c>
      <c r="J141" t="s">
        <v>1465</v>
      </c>
      <c r="K141" t="s">
        <v>1466</v>
      </c>
      <c r="L141" t="s">
        <v>1467</v>
      </c>
      <c r="M141" t="s">
        <v>1468</v>
      </c>
      <c r="N141" s="6">
        <v>3302</v>
      </c>
      <c r="O141">
        <v>8</v>
      </c>
      <c r="P141" s="6">
        <v>21721</v>
      </c>
      <c r="Q141">
        <v>53</v>
      </c>
      <c r="R141">
        <v>0</v>
      </c>
      <c r="S141">
        <v>0</v>
      </c>
      <c r="T141">
        <v>0</v>
      </c>
      <c r="U141">
        <v>207</v>
      </c>
      <c r="V141" s="11" t="s">
        <v>1328</v>
      </c>
    </row>
    <row r="142" spans="1:22" x14ac:dyDescent="0.25">
      <c r="A142" t="s">
        <v>1799</v>
      </c>
      <c r="B142" t="s">
        <v>877</v>
      </c>
      <c r="C142" s="10" t="s">
        <v>1462</v>
      </c>
      <c r="D142" s="10" t="s">
        <v>18</v>
      </c>
      <c r="E142" s="10" t="s">
        <v>877</v>
      </c>
      <c r="F142" s="10" t="s">
        <v>1470</v>
      </c>
      <c r="G142" s="10">
        <v>24002</v>
      </c>
      <c r="H142" s="10">
        <v>121679</v>
      </c>
      <c r="I142" s="10" t="s">
        <v>878</v>
      </c>
      <c r="J142" t="s">
        <v>1465</v>
      </c>
      <c r="K142" t="s">
        <v>1466</v>
      </c>
      <c r="L142" t="s">
        <v>1467</v>
      </c>
      <c r="M142" t="s">
        <v>1468</v>
      </c>
      <c r="N142">
        <v>0</v>
      </c>
      <c r="O142">
        <v>1</v>
      </c>
      <c r="P142">
        <v>2</v>
      </c>
      <c r="Q142">
        <v>1</v>
      </c>
      <c r="R142">
        <v>0</v>
      </c>
      <c r="S142">
        <v>3</v>
      </c>
      <c r="T142">
        <v>3</v>
      </c>
      <c r="U142">
        <v>7</v>
      </c>
      <c r="V142" s="11" t="s">
        <v>113</v>
      </c>
    </row>
    <row r="143" spans="1:22" x14ac:dyDescent="0.25">
      <c r="A143" t="s">
        <v>1800</v>
      </c>
      <c r="B143" t="s">
        <v>882</v>
      </c>
      <c r="C143" s="10" t="s">
        <v>1462</v>
      </c>
      <c r="D143" s="10" t="s">
        <v>18</v>
      </c>
      <c r="E143" s="10" t="s">
        <v>882</v>
      </c>
      <c r="F143" s="10" t="s">
        <v>1470</v>
      </c>
      <c r="G143" s="10">
        <v>27079</v>
      </c>
      <c r="H143" s="10">
        <v>125215</v>
      </c>
      <c r="I143" s="10" t="s">
        <v>1801</v>
      </c>
      <c r="J143" t="s">
        <v>1465</v>
      </c>
      <c r="K143" t="s">
        <v>1466</v>
      </c>
      <c r="L143" t="s">
        <v>1467</v>
      </c>
      <c r="M143" t="s">
        <v>1468</v>
      </c>
      <c r="N143">
        <v>42</v>
      </c>
      <c r="O143">
        <v>1</v>
      </c>
      <c r="P143">
        <v>0</v>
      </c>
      <c r="Q143">
        <v>0</v>
      </c>
      <c r="R143">
        <v>0</v>
      </c>
      <c r="S143">
        <v>22</v>
      </c>
      <c r="T143">
        <v>46</v>
      </c>
      <c r="U143">
        <v>7</v>
      </c>
      <c r="V143" s="11" t="s">
        <v>113</v>
      </c>
    </row>
    <row r="144" spans="1:22" x14ac:dyDescent="0.25">
      <c r="A144" t="s">
        <v>1802</v>
      </c>
      <c r="B144" t="s">
        <v>1803</v>
      </c>
      <c r="C144" s="10" t="s">
        <v>1462</v>
      </c>
      <c r="D144" s="10" t="s">
        <v>18</v>
      </c>
      <c r="E144" s="10" t="s">
        <v>1803</v>
      </c>
      <c r="F144" s="10" t="s">
        <v>1804</v>
      </c>
      <c r="G144" s="10">
        <v>783700</v>
      </c>
      <c r="H144" s="10">
        <v>870909</v>
      </c>
      <c r="I144" s="10" t="s">
        <v>18</v>
      </c>
      <c r="J144" t="s">
        <v>1465</v>
      </c>
      <c r="K144" t="s">
        <v>1466</v>
      </c>
      <c r="L144" t="s">
        <v>1467</v>
      </c>
      <c r="M144" t="s">
        <v>1468</v>
      </c>
      <c r="N144">
        <v>0</v>
      </c>
      <c r="O144">
        <v>0</v>
      </c>
      <c r="P144" s="6">
        <v>40679</v>
      </c>
      <c r="Q144">
        <v>100</v>
      </c>
      <c r="R144">
        <v>0</v>
      </c>
      <c r="S144">
        <v>0</v>
      </c>
      <c r="T144">
        <v>0</v>
      </c>
      <c r="U144">
        <v>980</v>
      </c>
      <c r="V144" s="11" t="s">
        <v>1328</v>
      </c>
    </row>
    <row r="145" spans="1:22" x14ac:dyDescent="0.25">
      <c r="A145" t="s">
        <v>1805</v>
      </c>
      <c r="B145" t="s">
        <v>1806</v>
      </c>
      <c r="C145" s="10" t="s">
        <v>1462</v>
      </c>
      <c r="D145" s="10" t="s">
        <v>18</v>
      </c>
      <c r="E145" s="10" t="s">
        <v>1806</v>
      </c>
      <c r="F145" s="10" t="s">
        <v>1807</v>
      </c>
      <c r="G145" s="10">
        <v>27228</v>
      </c>
      <c r="H145" s="10">
        <v>126184</v>
      </c>
      <c r="I145" s="10" t="s">
        <v>1808</v>
      </c>
      <c r="J145" t="s">
        <v>1465</v>
      </c>
      <c r="K145" t="s">
        <v>1466</v>
      </c>
      <c r="L145" t="s">
        <v>1467</v>
      </c>
      <c r="M145" t="s">
        <v>1468</v>
      </c>
      <c r="N145">
        <v>0</v>
      </c>
      <c r="O145">
        <v>0</v>
      </c>
      <c r="P145" s="6">
        <v>40413</v>
      </c>
      <c r="Q145">
        <v>99</v>
      </c>
      <c r="R145">
        <v>0</v>
      </c>
      <c r="S145">
        <v>0</v>
      </c>
      <c r="T145">
        <v>0</v>
      </c>
      <c r="U145">
        <v>742</v>
      </c>
      <c r="V145" s="11" t="s">
        <v>1328</v>
      </c>
    </row>
    <row r="146" spans="1:22" x14ac:dyDescent="0.25">
      <c r="A146" t="s">
        <v>1809</v>
      </c>
      <c r="B146" t="s">
        <v>1810</v>
      </c>
      <c r="C146" s="10" t="s">
        <v>1462</v>
      </c>
      <c r="D146" s="10" t="s">
        <v>18</v>
      </c>
      <c r="E146" s="10" t="s">
        <v>1810</v>
      </c>
      <c r="F146" s="10" t="s">
        <v>1470</v>
      </c>
      <c r="G146" s="10">
        <v>29024</v>
      </c>
      <c r="H146" s="10">
        <v>128378</v>
      </c>
      <c r="I146" s="10" t="s">
        <v>1811</v>
      </c>
      <c r="J146" t="s">
        <v>1465</v>
      </c>
      <c r="K146" t="s">
        <v>1466</v>
      </c>
      <c r="L146" t="s">
        <v>1467</v>
      </c>
      <c r="M146" t="s">
        <v>1468</v>
      </c>
      <c r="N146">
        <v>0</v>
      </c>
      <c r="O146">
        <v>0</v>
      </c>
      <c r="P146" s="6">
        <v>7432</v>
      </c>
      <c r="Q146">
        <v>18</v>
      </c>
      <c r="R146">
        <v>0</v>
      </c>
      <c r="S146">
        <v>0</v>
      </c>
      <c r="T146">
        <v>0</v>
      </c>
      <c r="U146">
        <v>615</v>
      </c>
      <c r="V146" s="11" t="s">
        <v>1328</v>
      </c>
    </row>
    <row r="147" spans="1:22" x14ac:dyDescent="0.25">
      <c r="A147" t="s">
        <v>1812</v>
      </c>
      <c r="B147" t="s">
        <v>905</v>
      </c>
      <c r="C147" s="10" t="s">
        <v>1462</v>
      </c>
      <c r="D147" s="10" t="s">
        <v>18</v>
      </c>
      <c r="E147" s="10" t="s">
        <v>905</v>
      </c>
      <c r="F147" s="10" t="s">
        <v>1463</v>
      </c>
      <c r="G147" s="10">
        <v>516979</v>
      </c>
      <c r="H147" s="10">
        <v>184908</v>
      </c>
      <c r="I147" s="10" t="s">
        <v>1813</v>
      </c>
      <c r="J147" t="s">
        <v>1465</v>
      </c>
      <c r="K147" t="s">
        <v>1466</v>
      </c>
      <c r="L147" t="s">
        <v>1467</v>
      </c>
      <c r="M147" t="s">
        <v>1468</v>
      </c>
      <c r="N147" s="6">
        <v>1545</v>
      </c>
      <c r="O147">
        <v>4</v>
      </c>
      <c r="P147">
        <v>2</v>
      </c>
      <c r="Q147">
        <v>1</v>
      </c>
      <c r="R147">
        <v>0</v>
      </c>
      <c r="S147">
        <v>30</v>
      </c>
      <c r="T147">
        <v>68</v>
      </c>
      <c r="U147">
        <v>8</v>
      </c>
      <c r="V147" s="11" t="s">
        <v>113</v>
      </c>
    </row>
    <row r="148" spans="1:22" x14ac:dyDescent="0.25">
      <c r="A148" t="s">
        <v>1814</v>
      </c>
      <c r="B148" t="s">
        <v>1815</v>
      </c>
      <c r="C148" s="10" t="s">
        <v>1462</v>
      </c>
      <c r="D148" s="10" t="s">
        <v>18</v>
      </c>
      <c r="E148" s="10" t="s">
        <v>1815</v>
      </c>
      <c r="F148" s="10" t="s">
        <v>1816</v>
      </c>
      <c r="G148" s="10">
        <v>565301</v>
      </c>
      <c r="H148" s="10">
        <v>289321</v>
      </c>
      <c r="I148" s="10" t="s">
        <v>1817</v>
      </c>
      <c r="J148" t="s">
        <v>1465</v>
      </c>
      <c r="K148" t="s">
        <v>1466</v>
      </c>
      <c r="L148" t="s">
        <v>1467</v>
      </c>
      <c r="M148" t="s">
        <v>1468</v>
      </c>
      <c r="N148">
        <v>0</v>
      </c>
      <c r="O148">
        <v>0</v>
      </c>
      <c r="P148" s="6">
        <v>4596</v>
      </c>
      <c r="Q148">
        <v>11</v>
      </c>
      <c r="R148">
        <v>0</v>
      </c>
      <c r="S148">
        <v>0</v>
      </c>
      <c r="T148">
        <v>0</v>
      </c>
      <c r="U148">
        <v>852</v>
      </c>
      <c r="V148" s="11" t="s">
        <v>1328</v>
      </c>
    </row>
    <row r="149" spans="1:22" x14ac:dyDescent="0.25">
      <c r="A149" t="s">
        <v>1818</v>
      </c>
      <c r="B149" t="s">
        <v>1819</v>
      </c>
      <c r="C149" s="10" t="s">
        <v>1462</v>
      </c>
      <c r="D149" s="10" t="s">
        <v>18</v>
      </c>
      <c r="E149" s="10" t="s">
        <v>1819</v>
      </c>
      <c r="F149" s="10" t="s">
        <v>1470</v>
      </c>
      <c r="G149" s="10">
        <v>503818</v>
      </c>
      <c r="H149" s="10">
        <v>160335</v>
      </c>
      <c r="I149" s="10" t="s">
        <v>1820</v>
      </c>
      <c r="J149" t="s">
        <v>1465</v>
      </c>
      <c r="K149" t="s">
        <v>1466</v>
      </c>
      <c r="L149" t="s">
        <v>1467</v>
      </c>
      <c r="M149" t="s">
        <v>1468</v>
      </c>
      <c r="N149">
        <v>0</v>
      </c>
      <c r="O149">
        <v>0</v>
      </c>
      <c r="P149" s="6">
        <v>40653</v>
      </c>
      <c r="Q149">
        <v>100</v>
      </c>
      <c r="R149">
        <v>0</v>
      </c>
      <c r="S149">
        <v>0</v>
      </c>
      <c r="T149">
        <v>0</v>
      </c>
      <c r="U149">
        <v>729</v>
      </c>
      <c r="V149" s="11" t="s">
        <v>1328</v>
      </c>
    </row>
    <row r="150" spans="1:22" x14ac:dyDescent="0.25">
      <c r="A150" t="s">
        <v>1821</v>
      </c>
      <c r="B150" t="s">
        <v>1822</v>
      </c>
      <c r="C150" s="10" t="s">
        <v>1462</v>
      </c>
      <c r="D150" s="10" t="s">
        <v>18</v>
      </c>
      <c r="E150" s="10" t="s">
        <v>1822</v>
      </c>
      <c r="F150" s="10" t="s">
        <v>1823</v>
      </c>
      <c r="G150" s="10">
        <v>503829</v>
      </c>
      <c r="H150" s="10">
        <v>160358</v>
      </c>
      <c r="I150" s="10" t="s">
        <v>1824</v>
      </c>
      <c r="J150" t="s">
        <v>1465</v>
      </c>
      <c r="K150" t="s">
        <v>1466</v>
      </c>
      <c r="L150" t="s">
        <v>1467</v>
      </c>
      <c r="M150" t="s">
        <v>1468</v>
      </c>
      <c r="N150" s="6">
        <v>1438</v>
      </c>
      <c r="O150">
        <v>4</v>
      </c>
      <c r="P150" s="6">
        <v>38249</v>
      </c>
      <c r="Q150">
        <v>94</v>
      </c>
      <c r="R150">
        <v>0</v>
      </c>
      <c r="S150">
        <v>0</v>
      </c>
      <c r="T150">
        <v>0</v>
      </c>
      <c r="U150" s="6">
        <v>1300</v>
      </c>
      <c r="V150" s="11" t="s">
        <v>1328</v>
      </c>
    </row>
    <row r="151" spans="1:22" x14ac:dyDescent="0.25">
      <c r="A151" t="s">
        <v>1825</v>
      </c>
      <c r="B151" t="s">
        <v>1826</v>
      </c>
      <c r="C151" s="10" t="s">
        <v>1462</v>
      </c>
      <c r="D151" s="10" t="s">
        <v>18</v>
      </c>
      <c r="E151" s="10" t="s">
        <v>1826</v>
      </c>
      <c r="F151" s="10" t="s">
        <v>1580</v>
      </c>
      <c r="G151" s="10">
        <v>18848</v>
      </c>
      <c r="H151" s="10">
        <v>97347</v>
      </c>
      <c r="I151" s="10" t="s">
        <v>1827</v>
      </c>
      <c r="J151" t="s">
        <v>1465</v>
      </c>
      <c r="K151" t="s">
        <v>1466</v>
      </c>
      <c r="L151" t="s">
        <v>1467</v>
      </c>
      <c r="M151" t="s">
        <v>1468</v>
      </c>
      <c r="N151">
        <v>0</v>
      </c>
      <c r="O151">
        <v>0</v>
      </c>
      <c r="P151">
        <v>15</v>
      </c>
      <c r="Q151">
        <v>1</v>
      </c>
      <c r="R151">
        <v>0</v>
      </c>
      <c r="S151">
        <v>0</v>
      </c>
      <c r="T151">
        <v>0</v>
      </c>
      <c r="U151">
        <v>199</v>
      </c>
      <c r="V151" s="11" t="s">
        <v>1328</v>
      </c>
    </row>
    <row r="152" spans="1:22" x14ac:dyDescent="0.25">
      <c r="A152" t="s">
        <v>1828</v>
      </c>
      <c r="B152" t="s">
        <v>1829</v>
      </c>
      <c r="C152" s="10" t="s">
        <v>1462</v>
      </c>
      <c r="D152" s="10" t="s">
        <v>18</v>
      </c>
      <c r="E152" s="10" t="s">
        <v>1829</v>
      </c>
      <c r="F152" s="10" t="s">
        <v>1830</v>
      </c>
      <c r="G152" s="10">
        <v>30574</v>
      </c>
      <c r="H152" s="10">
        <v>134419</v>
      </c>
      <c r="I152" s="10" t="s">
        <v>1831</v>
      </c>
      <c r="J152" t="s">
        <v>1465</v>
      </c>
      <c r="K152" t="s">
        <v>1466</v>
      </c>
      <c r="L152" t="s">
        <v>1467</v>
      </c>
      <c r="M152" t="s">
        <v>1468</v>
      </c>
      <c r="N152">
        <v>0</v>
      </c>
      <c r="O152">
        <v>0</v>
      </c>
      <c r="P152" s="6">
        <v>9332</v>
      </c>
      <c r="Q152">
        <v>23</v>
      </c>
      <c r="R152">
        <v>0</v>
      </c>
      <c r="S152">
        <v>0</v>
      </c>
      <c r="T152">
        <v>0</v>
      </c>
      <c r="U152">
        <v>615</v>
      </c>
      <c r="V152" s="11" t="s">
        <v>1328</v>
      </c>
    </row>
    <row r="153" spans="1:22" x14ac:dyDescent="0.25">
      <c r="A153" t="s">
        <v>1832</v>
      </c>
      <c r="B153" t="s">
        <v>1833</v>
      </c>
      <c r="C153" s="10" t="s">
        <v>1462</v>
      </c>
      <c r="D153" s="10" t="s">
        <v>18</v>
      </c>
      <c r="E153" s="10" t="s">
        <v>1833</v>
      </c>
      <c r="F153" s="10" t="s">
        <v>1834</v>
      </c>
      <c r="G153" s="10">
        <v>565331</v>
      </c>
      <c r="H153" s="10">
        <v>289384</v>
      </c>
      <c r="I153" s="10" t="s">
        <v>1835</v>
      </c>
      <c r="J153" t="s">
        <v>1465</v>
      </c>
      <c r="K153" t="s">
        <v>1466</v>
      </c>
      <c r="L153" t="s">
        <v>1467</v>
      </c>
      <c r="M153" t="s">
        <v>1468</v>
      </c>
      <c r="N153">
        <v>0</v>
      </c>
      <c r="O153">
        <v>0</v>
      </c>
      <c r="P153" s="6">
        <v>40653</v>
      </c>
      <c r="Q153">
        <v>100</v>
      </c>
      <c r="R153">
        <v>0</v>
      </c>
      <c r="S153">
        <v>0</v>
      </c>
      <c r="T153">
        <v>0</v>
      </c>
      <c r="U153">
        <v>843</v>
      </c>
      <c r="V153" s="11" t="s">
        <v>1328</v>
      </c>
    </row>
    <row r="154" spans="1:22" x14ac:dyDescent="0.25">
      <c r="A154" t="s">
        <v>973</v>
      </c>
      <c r="B154" t="s">
        <v>972</v>
      </c>
      <c r="C154" s="10" t="s">
        <v>1462</v>
      </c>
      <c r="D154" s="10" t="s">
        <v>18</v>
      </c>
      <c r="E154" s="10" t="s">
        <v>972</v>
      </c>
      <c r="F154" s="10" t="s">
        <v>1470</v>
      </c>
      <c r="G154" s="10">
        <v>38140</v>
      </c>
      <c r="H154" s="10">
        <v>135417</v>
      </c>
      <c r="I154" s="10" t="s">
        <v>1836</v>
      </c>
      <c r="J154" t="s">
        <v>1465</v>
      </c>
      <c r="K154" t="s">
        <v>1466</v>
      </c>
      <c r="L154" t="s">
        <v>1467</v>
      </c>
      <c r="M154" t="s">
        <v>1468</v>
      </c>
      <c r="N154">
        <v>275</v>
      </c>
      <c r="O154">
        <v>1</v>
      </c>
      <c r="P154">
        <v>0</v>
      </c>
      <c r="Q154">
        <v>0</v>
      </c>
      <c r="R154">
        <v>0</v>
      </c>
      <c r="S154">
        <v>139</v>
      </c>
      <c r="T154">
        <v>293</v>
      </c>
      <c r="U154">
        <v>31</v>
      </c>
      <c r="V154" s="11" t="s">
        <v>75</v>
      </c>
    </row>
    <row r="155" spans="1:22" x14ac:dyDescent="0.25">
      <c r="A155" t="s">
        <v>1837</v>
      </c>
      <c r="B155" t="s">
        <v>1838</v>
      </c>
      <c r="C155" s="10" t="s">
        <v>1462</v>
      </c>
      <c r="D155" s="10" t="s">
        <v>18</v>
      </c>
      <c r="E155" s="10" t="s">
        <v>1838</v>
      </c>
      <c r="F155" s="10" t="s">
        <v>1470</v>
      </c>
      <c r="G155" s="10">
        <v>504106</v>
      </c>
      <c r="H155" s="10">
        <v>158505</v>
      </c>
      <c r="I155" s="10" t="s">
        <v>1839</v>
      </c>
      <c r="J155" t="s">
        <v>1465</v>
      </c>
      <c r="K155" t="s">
        <v>1466</v>
      </c>
      <c r="L155" t="s">
        <v>1467</v>
      </c>
      <c r="M155" t="s">
        <v>1468</v>
      </c>
      <c r="N155">
        <v>0</v>
      </c>
      <c r="O155">
        <v>0</v>
      </c>
      <c r="P155" s="6">
        <v>40658</v>
      </c>
      <c r="Q155">
        <v>100</v>
      </c>
      <c r="R155">
        <v>0</v>
      </c>
      <c r="S155">
        <v>0</v>
      </c>
      <c r="T155">
        <v>0</v>
      </c>
      <c r="U155" s="6">
        <v>1503</v>
      </c>
      <c r="V155" s="11" t="s">
        <v>1328</v>
      </c>
    </row>
    <row r="156" spans="1:22" x14ac:dyDescent="0.25">
      <c r="A156" t="s">
        <v>1840</v>
      </c>
      <c r="B156" t="s">
        <v>1841</v>
      </c>
      <c r="C156" s="10" t="s">
        <v>1462</v>
      </c>
      <c r="D156" s="10" t="s">
        <v>18</v>
      </c>
      <c r="E156" s="10" t="s">
        <v>1841</v>
      </c>
      <c r="F156" s="10" t="s">
        <v>1842</v>
      </c>
      <c r="G156" s="10">
        <v>40997</v>
      </c>
      <c r="H156" s="10">
        <v>147235</v>
      </c>
      <c r="I156" s="10" t="s">
        <v>1843</v>
      </c>
      <c r="J156" t="s">
        <v>1465</v>
      </c>
      <c r="K156" t="s">
        <v>1466</v>
      </c>
      <c r="L156" t="s">
        <v>1467</v>
      </c>
      <c r="M156" t="s">
        <v>1468</v>
      </c>
      <c r="N156">
        <v>0</v>
      </c>
      <c r="O156">
        <v>0</v>
      </c>
      <c r="P156">
        <v>27</v>
      </c>
      <c r="Q156">
        <v>1</v>
      </c>
      <c r="R156">
        <v>0</v>
      </c>
      <c r="S156">
        <v>0</v>
      </c>
      <c r="T156">
        <v>0</v>
      </c>
      <c r="U156">
        <v>243</v>
      </c>
      <c r="V156" s="11" t="s">
        <v>1328</v>
      </c>
    </row>
    <row r="157" spans="1:22" x14ac:dyDescent="0.25">
      <c r="A157" t="s">
        <v>1844</v>
      </c>
      <c r="B157" t="s">
        <v>987</v>
      </c>
      <c r="C157" s="10" t="s">
        <v>1462</v>
      </c>
      <c r="D157" s="10" t="s">
        <v>18</v>
      </c>
      <c r="E157" s="10" t="s">
        <v>987</v>
      </c>
      <c r="F157" s="10" t="s">
        <v>1470</v>
      </c>
      <c r="G157" s="10">
        <v>29795</v>
      </c>
      <c r="H157" s="10">
        <v>126363</v>
      </c>
      <c r="I157" s="10" t="s">
        <v>988</v>
      </c>
      <c r="J157" t="s">
        <v>1465</v>
      </c>
      <c r="K157" t="s">
        <v>1466</v>
      </c>
      <c r="L157" t="s">
        <v>1467</v>
      </c>
      <c r="M157" t="s">
        <v>1468</v>
      </c>
      <c r="N157" s="6">
        <v>38864</v>
      </c>
      <c r="O157">
        <v>95</v>
      </c>
      <c r="P157" s="6">
        <v>1366</v>
      </c>
      <c r="Q157">
        <v>3</v>
      </c>
      <c r="R157">
        <v>0</v>
      </c>
      <c r="S157">
        <v>0</v>
      </c>
      <c r="T157">
        <v>0</v>
      </c>
      <c r="U157">
        <v>175</v>
      </c>
      <c r="V157" s="11" t="s">
        <v>1328</v>
      </c>
    </row>
    <row r="158" spans="1:22" x14ac:dyDescent="0.25">
      <c r="A158" t="s">
        <v>1845</v>
      </c>
      <c r="B158" t="s">
        <v>1846</v>
      </c>
      <c r="C158" s="10" t="s">
        <v>1462</v>
      </c>
      <c r="D158" s="10" t="s">
        <v>18</v>
      </c>
      <c r="E158" s="10" t="s">
        <v>1846</v>
      </c>
      <c r="F158" s="10" t="s">
        <v>1847</v>
      </c>
      <c r="G158" s="10">
        <v>33460</v>
      </c>
      <c r="H158" s="10">
        <v>137801</v>
      </c>
      <c r="I158" s="10" t="s">
        <v>1848</v>
      </c>
      <c r="J158" t="s">
        <v>1465</v>
      </c>
      <c r="K158" t="s">
        <v>1466</v>
      </c>
      <c r="L158" t="s">
        <v>1467</v>
      </c>
      <c r="M158" t="s">
        <v>1468</v>
      </c>
      <c r="N158">
        <v>0</v>
      </c>
      <c r="O158">
        <v>0</v>
      </c>
      <c r="P158">
        <v>12</v>
      </c>
      <c r="Q158">
        <v>1</v>
      </c>
      <c r="R158">
        <v>0</v>
      </c>
      <c r="S158">
        <v>0</v>
      </c>
      <c r="T158">
        <v>0</v>
      </c>
      <c r="U158">
        <v>204</v>
      </c>
      <c r="V158" s="11" t="s">
        <v>1328</v>
      </c>
    </row>
    <row r="159" spans="1:22" x14ac:dyDescent="0.25">
      <c r="A159" t="s">
        <v>1849</v>
      </c>
      <c r="B159" t="s">
        <v>1850</v>
      </c>
      <c r="C159" s="10" t="s">
        <v>1462</v>
      </c>
      <c r="D159" s="10" t="s">
        <v>18</v>
      </c>
      <c r="E159" s="10" t="s">
        <v>1850</v>
      </c>
      <c r="F159" s="10" t="s">
        <v>1470</v>
      </c>
      <c r="G159" s="10">
        <v>29053</v>
      </c>
      <c r="H159" s="10">
        <v>128410</v>
      </c>
      <c r="I159" s="10" t="s">
        <v>1851</v>
      </c>
      <c r="J159" t="s">
        <v>1465</v>
      </c>
      <c r="K159" t="s">
        <v>1466</v>
      </c>
      <c r="L159" t="s">
        <v>1467</v>
      </c>
      <c r="M159" t="s">
        <v>1468</v>
      </c>
      <c r="N159">
        <v>0</v>
      </c>
      <c r="O159">
        <v>0</v>
      </c>
      <c r="P159">
        <v>252</v>
      </c>
      <c r="Q159">
        <v>1</v>
      </c>
      <c r="R159">
        <v>0</v>
      </c>
      <c r="S159">
        <v>0</v>
      </c>
      <c r="T159">
        <v>0</v>
      </c>
      <c r="U159">
        <v>309</v>
      </c>
      <c r="V159" s="11" t="s">
        <v>1328</v>
      </c>
    </row>
    <row r="160" spans="1:22" x14ac:dyDescent="0.25">
      <c r="A160" t="s">
        <v>1852</v>
      </c>
      <c r="B160" t="s">
        <v>1853</v>
      </c>
      <c r="C160" s="10" t="s">
        <v>1462</v>
      </c>
      <c r="D160" s="10" t="s">
        <v>18</v>
      </c>
      <c r="E160" s="10" t="s">
        <v>1853</v>
      </c>
      <c r="F160" s="10" t="s">
        <v>1854</v>
      </c>
      <c r="G160" s="10">
        <v>32634</v>
      </c>
      <c r="H160" s="10">
        <v>136562</v>
      </c>
      <c r="I160" s="10" t="s">
        <v>1855</v>
      </c>
      <c r="J160" t="s">
        <v>1465</v>
      </c>
      <c r="K160" t="s">
        <v>1466</v>
      </c>
      <c r="L160" t="s">
        <v>1467</v>
      </c>
      <c r="M160" t="s">
        <v>1468</v>
      </c>
      <c r="N160">
        <v>2</v>
      </c>
      <c r="O160">
        <v>1</v>
      </c>
      <c r="P160">
        <v>74</v>
      </c>
      <c r="Q160">
        <v>1</v>
      </c>
      <c r="R160">
        <v>0</v>
      </c>
      <c r="S160">
        <v>0</v>
      </c>
      <c r="T160">
        <v>0</v>
      </c>
      <c r="U160">
        <v>694</v>
      </c>
      <c r="V160" s="11" t="s">
        <v>1328</v>
      </c>
    </row>
    <row r="161" spans="1:22" x14ac:dyDescent="0.25">
      <c r="A161" t="s">
        <v>1856</v>
      </c>
      <c r="B161" t="s">
        <v>1857</v>
      </c>
      <c r="C161" s="10" t="s">
        <v>1462</v>
      </c>
      <c r="D161" s="10" t="s">
        <v>18</v>
      </c>
      <c r="E161" s="10" t="s">
        <v>1857</v>
      </c>
      <c r="F161" s="10" t="s">
        <v>1858</v>
      </c>
      <c r="G161" s="10">
        <v>823766</v>
      </c>
      <c r="H161" s="10">
        <v>848052</v>
      </c>
      <c r="I161" s="10" t="s">
        <v>1859</v>
      </c>
      <c r="J161" t="s">
        <v>1465</v>
      </c>
      <c r="K161" t="s">
        <v>1466</v>
      </c>
      <c r="L161" t="s">
        <v>1467</v>
      </c>
      <c r="M161" t="s">
        <v>1468</v>
      </c>
      <c r="N161">
        <v>0</v>
      </c>
      <c r="O161">
        <v>0</v>
      </c>
      <c r="P161">
        <v>515</v>
      </c>
      <c r="Q161">
        <v>1</v>
      </c>
      <c r="R161">
        <v>0</v>
      </c>
      <c r="S161">
        <v>0</v>
      </c>
      <c r="T161">
        <v>0</v>
      </c>
      <c r="U161">
        <v>168</v>
      </c>
      <c r="V161" s="11" t="s">
        <v>1328</v>
      </c>
    </row>
    <row r="162" spans="1:22" x14ac:dyDescent="0.25">
      <c r="A162" t="s">
        <v>1860</v>
      </c>
      <c r="B162" t="s">
        <v>1861</v>
      </c>
      <c r="C162" s="10" t="s">
        <v>1462</v>
      </c>
      <c r="D162" s="10" t="s">
        <v>18</v>
      </c>
      <c r="E162" s="10" t="s">
        <v>1861</v>
      </c>
      <c r="F162" s="10" t="s">
        <v>1470</v>
      </c>
      <c r="G162" s="10">
        <v>41341</v>
      </c>
      <c r="H162" s="10">
        <v>139366</v>
      </c>
      <c r="I162" s="10" t="s">
        <v>1862</v>
      </c>
      <c r="J162" t="s">
        <v>1465</v>
      </c>
      <c r="K162" t="s">
        <v>1466</v>
      </c>
      <c r="L162" t="s">
        <v>1467</v>
      </c>
      <c r="M162" t="s">
        <v>1468</v>
      </c>
      <c r="N162">
        <v>0</v>
      </c>
      <c r="O162">
        <v>0</v>
      </c>
      <c r="P162" s="6">
        <v>6326</v>
      </c>
      <c r="Q162">
        <v>16</v>
      </c>
      <c r="R162">
        <v>0</v>
      </c>
      <c r="S162">
        <v>0</v>
      </c>
      <c r="T162">
        <v>0</v>
      </c>
      <c r="U162">
        <v>358</v>
      </c>
      <c r="V162" s="11" t="s">
        <v>1328</v>
      </c>
    </row>
    <row r="163" spans="1:22" x14ac:dyDescent="0.25">
      <c r="A163" t="s">
        <v>1863</v>
      </c>
      <c r="B163" t="s">
        <v>1001</v>
      </c>
      <c r="C163" s="10" t="s">
        <v>1462</v>
      </c>
      <c r="D163" s="10" t="s">
        <v>18</v>
      </c>
      <c r="E163" s="10" t="s">
        <v>1001</v>
      </c>
      <c r="F163" s="10" t="s">
        <v>1470</v>
      </c>
      <c r="G163" s="10">
        <v>41335</v>
      </c>
      <c r="H163" s="10">
        <v>139359</v>
      </c>
      <c r="I163" s="10" t="s">
        <v>1864</v>
      </c>
      <c r="J163" t="s">
        <v>1465</v>
      </c>
      <c r="K163" t="s">
        <v>1466</v>
      </c>
      <c r="L163" t="s">
        <v>1467</v>
      </c>
      <c r="M163" t="s">
        <v>1468</v>
      </c>
      <c r="N163" s="6">
        <v>12021</v>
      </c>
      <c r="O163">
        <v>29</v>
      </c>
      <c r="P163">
        <v>7</v>
      </c>
      <c r="Q163">
        <v>1</v>
      </c>
      <c r="R163">
        <v>0</v>
      </c>
      <c r="S163">
        <v>26</v>
      </c>
      <c r="T163">
        <v>51</v>
      </c>
      <c r="U163">
        <v>4</v>
      </c>
      <c r="V163" s="11" t="s">
        <v>113</v>
      </c>
    </row>
    <row r="164" spans="1:22" x14ac:dyDescent="0.25">
      <c r="A164" t="s">
        <v>1865</v>
      </c>
      <c r="B164" t="s">
        <v>1011</v>
      </c>
      <c r="C164" s="10" t="s">
        <v>1462</v>
      </c>
      <c r="D164" s="10" t="s">
        <v>18</v>
      </c>
      <c r="E164" s="10" t="s">
        <v>1011</v>
      </c>
      <c r="F164" s="10" t="s">
        <v>1866</v>
      </c>
      <c r="G164" s="10">
        <v>41072</v>
      </c>
      <c r="H164" s="10">
        <v>147319</v>
      </c>
      <c r="I164" s="10" t="s">
        <v>1012</v>
      </c>
      <c r="J164" t="s">
        <v>1465</v>
      </c>
      <c r="K164" t="s">
        <v>1466</v>
      </c>
      <c r="L164" t="s">
        <v>1467</v>
      </c>
      <c r="M164" t="s">
        <v>1468</v>
      </c>
      <c r="N164">
        <v>270</v>
      </c>
      <c r="O164">
        <v>1</v>
      </c>
      <c r="P164">
        <v>7</v>
      </c>
      <c r="Q164">
        <v>1</v>
      </c>
      <c r="R164">
        <v>0</v>
      </c>
      <c r="S164">
        <v>2</v>
      </c>
      <c r="T164">
        <v>87</v>
      </c>
      <c r="U164">
        <v>24</v>
      </c>
      <c r="V164" s="11" t="s">
        <v>75</v>
      </c>
    </row>
    <row r="165" spans="1:22" x14ac:dyDescent="0.25">
      <c r="A165" t="s">
        <v>1867</v>
      </c>
      <c r="B165" t="s">
        <v>1868</v>
      </c>
      <c r="C165" s="10" t="s">
        <v>1462</v>
      </c>
      <c r="D165" s="10" t="s">
        <v>18</v>
      </c>
      <c r="E165" s="10" t="s">
        <v>1868</v>
      </c>
      <c r="F165" s="10" t="s">
        <v>1869</v>
      </c>
      <c r="G165" s="10">
        <v>506467</v>
      </c>
      <c r="H165" s="10">
        <v>165396</v>
      </c>
      <c r="I165" s="10" t="s">
        <v>1867</v>
      </c>
      <c r="J165" t="s">
        <v>1465</v>
      </c>
      <c r="K165" t="s">
        <v>1466</v>
      </c>
      <c r="L165" t="s">
        <v>1467</v>
      </c>
      <c r="M165" t="s">
        <v>1468</v>
      </c>
      <c r="N165">
        <v>0</v>
      </c>
      <c r="O165">
        <v>0</v>
      </c>
      <c r="P165">
        <v>107</v>
      </c>
      <c r="Q165">
        <v>1</v>
      </c>
      <c r="R165">
        <v>0</v>
      </c>
      <c r="S165">
        <v>0</v>
      </c>
      <c r="T165">
        <v>0</v>
      </c>
      <c r="U165">
        <v>574</v>
      </c>
      <c r="V165" s="11" t="s">
        <v>1328</v>
      </c>
    </row>
    <row r="166" spans="1:22" x14ac:dyDescent="0.25">
      <c r="A166" t="s">
        <v>1870</v>
      </c>
      <c r="B166" t="s">
        <v>1024</v>
      </c>
      <c r="C166" s="10" t="s">
        <v>1462</v>
      </c>
      <c r="D166" s="10" t="s">
        <v>18</v>
      </c>
      <c r="E166" s="10" t="s">
        <v>1024</v>
      </c>
      <c r="F166" s="10" t="s">
        <v>1470</v>
      </c>
      <c r="G166" s="10">
        <v>32874</v>
      </c>
      <c r="H166" s="10">
        <v>129351</v>
      </c>
      <c r="I166" s="10" t="s">
        <v>1025</v>
      </c>
      <c r="J166" t="s">
        <v>1465</v>
      </c>
      <c r="K166" t="s">
        <v>1466</v>
      </c>
      <c r="L166" t="s">
        <v>1467</v>
      </c>
      <c r="M166" t="s">
        <v>1468</v>
      </c>
      <c r="N166">
        <v>0</v>
      </c>
      <c r="O166">
        <v>0</v>
      </c>
      <c r="P166">
        <v>2</v>
      </c>
      <c r="Q166">
        <v>1</v>
      </c>
      <c r="R166">
        <v>0</v>
      </c>
      <c r="S166">
        <v>9</v>
      </c>
      <c r="T166">
        <v>21</v>
      </c>
      <c r="U166">
        <v>15</v>
      </c>
      <c r="V166" s="11" t="s">
        <v>75</v>
      </c>
    </row>
    <row r="167" spans="1:22" x14ac:dyDescent="0.25">
      <c r="A167" t="s">
        <v>1871</v>
      </c>
      <c r="B167" t="s">
        <v>1030</v>
      </c>
      <c r="C167" s="10" t="s">
        <v>1462</v>
      </c>
      <c r="D167" s="10" t="s">
        <v>18</v>
      </c>
      <c r="E167" s="10" t="s">
        <v>1030</v>
      </c>
      <c r="F167" s="10" t="s">
        <v>1470</v>
      </c>
      <c r="G167" s="10">
        <v>41107</v>
      </c>
      <c r="H167" s="10">
        <v>148055</v>
      </c>
      <c r="I167" s="10" t="s">
        <v>1031</v>
      </c>
      <c r="J167" t="s">
        <v>1465</v>
      </c>
      <c r="K167" t="s">
        <v>1466</v>
      </c>
      <c r="L167" t="s">
        <v>1467</v>
      </c>
      <c r="M167" t="s">
        <v>1468</v>
      </c>
      <c r="N167" s="6">
        <v>2162</v>
      </c>
      <c r="O167">
        <v>5</v>
      </c>
      <c r="P167">
        <v>10</v>
      </c>
      <c r="Q167">
        <v>1</v>
      </c>
      <c r="R167">
        <v>0</v>
      </c>
      <c r="S167">
        <v>1</v>
      </c>
      <c r="T167">
        <v>1</v>
      </c>
      <c r="U167">
        <v>45</v>
      </c>
      <c r="V167" s="11" t="s">
        <v>75</v>
      </c>
    </row>
    <row r="168" spans="1:22" x14ac:dyDescent="0.25">
      <c r="A168" t="s">
        <v>1872</v>
      </c>
      <c r="B168" t="s">
        <v>1032</v>
      </c>
      <c r="C168" s="10" t="s">
        <v>1462</v>
      </c>
      <c r="D168" s="10" t="s">
        <v>18</v>
      </c>
      <c r="E168" s="10" t="s">
        <v>1032</v>
      </c>
      <c r="F168" s="10" t="s">
        <v>1470</v>
      </c>
      <c r="G168" s="10">
        <v>41116</v>
      </c>
      <c r="H168" s="10">
        <v>148065</v>
      </c>
      <c r="I168" s="10" t="s">
        <v>1033</v>
      </c>
      <c r="J168" t="s">
        <v>1465</v>
      </c>
      <c r="K168" t="s">
        <v>1466</v>
      </c>
      <c r="L168" t="s">
        <v>1467</v>
      </c>
      <c r="M168" t="s">
        <v>1468</v>
      </c>
      <c r="N168" s="6">
        <v>16789</v>
      </c>
      <c r="O168">
        <v>41</v>
      </c>
      <c r="P168">
        <v>2</v>
      </c>
      <c r="Q168">
        <v>1</v>
      </c>
      <c r="R168">
        <v>0</v>
      </c>
      <c r="S168">
        <v>39</v>
      </c>
      <c r="T168">
        <v>250</v>
      </c>
      <c r="U168">
        <v>9</v>
      </c>
      <c r="V168" s="11" t="s">
        <v>113</v>
      </c>
    </row>
    <row r="169" spans="1:22" x14ac:dyDescent="0.25">
      <c r="A169" t="s">
        <v>1873</v>
      </c>
      <c r="B169" t="s">
        <v>1067</v>
      </c>
      <c r="C169" s="10" t="s">
        <v>1462</v>
      </c>
      <c r="D169" s="10" t="s">
        <v>18</v>
      </c>
      <c r="E169" s="10" t="s">
        <v>1067</v>
      </c>
      <c r="F169" s="10" t="s">
        <v>1470</v>
      </c>
      <c r="G169" s="10">
        <v>24742</v>
      </c>
      <c r="H169" s="10">
        <v>127043</v>
      </c>
      <c r="I169" s="10" t="s">
        <v>1874</v>
      </c>
      <c r="J169" t="s">
        <v>1465</v>
      </c>
      <c r="K169" t="s">
        <v>1466</v>
      </c>
      <c r="L169" t="s">
        <v>1467</v>
      </c>
      <c r="M169" t="s">
        <v>1468</v>
      </c>
      <c r="N169" s="6">
        <v>37986</v>
      </c>
      <c r="O169">
        <v>93</v>
      </c>
      <c r="P169">
        <v>0</v>
      </c>
      <c r="Q169">
        <v>0</v>
      </c>
      <c r="R169">
        <v>0</v>
      </c>
      <c r="S169">
        <v>143</v>
      </c>
      <c r="T169">
        <v>600</v>
      </c>
      <c r="U169">
        <v>1</v>
      </c>
      <c r="V169" s="11" t="s">
        <v>124</v>
      </c>
    </row>
    <row r="170" spans="1:22" x14ac:dyDescent="0.25">
      <c r="A170" t="s">
        <v>1875</v>
      </c>
      <c r="B170" t="s">
        <v>1876</v>
      </c>
      <c r="C170" s="10" t="s">
        <v>1462</v>
      </c>
      <c r="D170" s="10" t="s">
        <v>18</v>
      </c>
      <c r="E170" s="10" t="s">
        <v>1876</v>
      </c>
      <c r="F170" s="10" t="s">
        <v>1877</v>
      </c>
      <c r="G170" s="10">
        <v>504683</v>
      </c>
      <c r="H170" s="10">
        <v>160784</v>
      </c>
      <c r="I170" s="10" t="s">
        <v>1878</v>
      </c>
      <c r="J170" t="s">
        <v>1465</v>
      </c>
      <c r="K170" t="s">
        <v>1466</v>
      </c>
      <c r="L170" t="s">
        <v>1467</v>
      </c>
      <c r="M170" t="s">
        <v>1468</v>
      </c>
      <c r="N170">
        <v>0</v>
      </c>
      <c r="O170">
        <v>0</v>
      </c>
      <c r="P170" s="6">
        <v>35746</v>
      </c>
      <c r="Q170">
        <v>88</v>
      </c>
      <c r="R170">
        <v>0</v>
      </c>
      <c r="S170">
        <v>0</v>
      </c>
      <c r="T170">
        <v>0</v>
      </c>
      <c r="U170">
        <v>216</v>
      </c>
      <c r="V170" s="11" t="s">
        <v>1328</v>
      </c>
    </row>
    <row r="171" spans="1:22" x14ac:dyDescent="0.25">
      <c r="A171" t="s">
        <v>1879</v>
      </c>
      <c r="B171" t="s">
        <v>1095</v>
      </c>
      <c r="C171" s="10" t="s">
        <v>1462</v>
      </c>
      <c r="D171" s="10" t="s">
        <v>18</v>
      </c>
      <c r="E171" s="10" t="s">
        <v>1095</v>
      </c>
      <c r="F171" s="10" t="s">
        <v>1880</v>
      </c>
      <c r="G171" s="10">
        <v>504706</v>
      </c>
      <c r="H171" s="10">
        <v>160833</v>
      </c>
      <c r="I171" s="10" t="s">
        <v>1096</v>
      </c>
      <c r="J171" t="s">
        <v>1465</v>
      </c>
      <c r="K171" t="s">
        <v>1466</v>
      </c>
      <c r="L171" t="s">
        <v>1467</v>
      </c>
      <c r="M171" t="s">
        <v>1468</v>
      </c>
      <c r="N171">
        <v>5</v>
      </c>
      <c r="O171">
        <v>1</v>
      </c>
      <c r="P171" s="6">
        <v>1330</v>
      </c>
      <c r="Q171">
        <v>3</v>
      </c>
      <c r="R171">
        <v>0</v>
      </c>
      <c r="S171">
        <v>2</v>
      </c>
      <c r="T171">
        <v>2</v>
      </c>
      <c r="U171">
        <v>38</v>
      </c>
      <c r="V171" s="11" t="s">
        <v>75</v>
      </c>
    </row>
    <row r="172" spans="1:22" x14ac:dyDescent="0.25">
      <c r="A172" t="s">
        <v>1881</v>
      </c>
      <c r="B172" t="s">
        <v>1101</v>
      </c>
      <c r="C172" s="10" t="s">
        <v>1462</v>
      </c>
      <c r="D172" s="10" t="s">
        <v>18</v>
      </c>
      <c r="E172" s="10" t="s">
        <v>1101</v>
      </c>
      <c r="F172" s="10" t="s">
        <v>1470</v>
      </c>
      <c r="G172" s="10">
        <v>18642</v>
      </c>
      <c r="H172" s="10">
        <v>89144</v>
      </c>
      <c r="I172" s="10" t="s">
        <v>1102</v>
      </c>
      <c r="J172" t="s">
        <v>1465</v>
      </c>
      <c r="K172" t="s">
        <v>1466</v>
      </c>
      <c r="L172" t="s">
        <v>1467</v>
      </c>
      <c r="M172" t="s">
        <v>1468</v>
      </c>
      <c r="N172">
        <v>21</v>
      </c>
      <c r="O172">
        <v>1</v>
      </c>
      <c r="P172">
        <v>2</v>
      </c>
      <c r="Q172">
        <v>1</v>
      </c>
      <c r="R172">
        <v>0</v>
      </c>
      <c r="S172">
        <v>5</v>
      </c>
      <c r="T172">
        <v>10</v>
      </c>
      <c r="U172">
        <v>24</v>
      </c>
      <c r="V172" s="11" t="s">
        <v>75</v>
      </c>
    </row>
    <row r="173" spans="1:22" x14ac:dyDescent="0.25">
      <c r="A173" t="s">
        <v>1882</v>
      </c>
      <c r="B173" t="s">
        <v>1103</v>
      </c>
      <c r="C173" s="10" t="s">
        <v>1462</v>
      </c>
      <c r="D173" s="10" t="s">
        <v>18</v>
      </c>
      <c r="E173" s="10" t="s">
        <v>1103</v>
      </c>
      <c r="F173" s="10" t="s">
        <v>1883</v>
      </c>
      <c r="G173" s="10">
        <v>18649</v>
      </c>
      <c r="H173" s="10">
        <v>89751</v>
      </c>
      <c r="I173" s="10" t="s">
        <v>1104</v>
      </c>
      <c r="J173" t="s">
        <v>1465</v>
      </c>
      <c r="K173" t="s">
        <v>1466</v>
      </c>
      <c r="L173" t="s">
        <v>1467</v>
      </c>
      <c r="M173" t="s">
        <v>1468</v>
      </c>
      <c r="N173">
        <v>0</v>
      </c>
      <c r="O173">
        <v>0</v>
      </c>
      <c r="P173">
        <v>2</v>
      </c>
      <c r="Q173">
        <v>1</v>
      </c>
      <c r="R173">
        <v>0</v>
      </c>
      <c r="S173">
        <v>1</v>
      </c>
      <c r="T173">
        <v>23</v>
      </c>
      <c r="U173">
        <v>49</v>
      </c>
      <c r="V173" s="11" t="s">
        <v>75</v>
      </c>
    </row>
    <row r="174" spans="1:22" x14ac:dyDescent="0.25">
      <c r="A174" t="s">
        <v>1884</v>
      </c>
      <c r="B174" t="s">
        <v>1109</v>
      </c>
      <c r="C174" s="10" t="s">
        <v>1462</v>
      </c>
      <c r="D174" s="10" t="s">
        <v>18</v>
      </c>
      <c r="E174" s="10" t="s">
        <v>1109</v>
      </c>
      <c r="F174" s="10" t="s">
        <v>1470</v>
      </c>
      <c r="G174" s="10">
        <v>28573</v>
      </c>
      <c r="H174" s="10">
        <v>124803</v>
      </c>
      <c r="I174" s="10" t="s">
        <v>1110</v>
      </c>
      <c r="J174" t="s">
        <v>1465</v>
      </c>
      <c r="K174" t="s">
        <v>1466</v>
      </c>
      <c r="L174" t="s">
        <v>1467</v>
      </c>
      <c r="M174" t="s">
        <v>1468</v>
      </c>
      <c r="N174" s="6">
        <v>7399</v>
      </c>
      <c r="O174">
        <v>18</v>
      </c>
      <c r="P174">
        <v>577</v>
      </c>
      <c r="Q174">
        <v>1</v>
      </c>
      <c r="R174">
        <v>0</v>
      </c>
      <c r="S174">
        <v>1</v>
      </c>
      <c r="T174">
        <v>2</v>
      </c>
      <c r="U174">
        <v>34</v>
      </c>
      <c r="V174" s="11" t="s">
        <v>75</v>
      </c>
    </row>
    <row r="175" spans="1:22" x14ac:dyDescent="0.25">
      <c r="A175" t="s">
        <v>1112</v>
      </c>
      <c r="B175" t="s">
        <v>1111</v>
      </c>
      <c r="C175" s="10" t="s">
        <v>1462</v>
      </c>
      <c r="D175" s="10" t="s">
        <v>18</v>
      </c>
      <c r="E175" s="10" t="s">
        <v>1111</v>
      </c>
      <c r="F175" s="10" t="s">
        <v>1885</v>
      </c>
      <c r="G175" s="10">
        <v>780495</v>
      </c>
      <c r="H175" s="10">
        <v>772359</v>
      </c>
      <c r="I175" s="10" t="s">
        <v>1886</v>
      </c>
      <c r="J175" t="s">
        <v>1465</v>
      </c>
      <c r="K175" t="s">
        <v>1466</v>
      </c>
      <c r="L175" t="s">
        <v>1467</v>
      </c>
      <c r="M175" t="s">
        <v>1468</v>
      </c>
      <c r="N175">
        <v>0</v>
      </c>
      <c r="O175">
        <v>0</v>
      </c>
      <c r="P175">
        <v>160</v>
      </c>
      <c r="Q175">
        <v>1</v>
      </c>
      <c r="R175">
        <v>0</v>
      </c>
      <c r="S175">
        <v>1</v>
      </c>
      <c r="T175">
        <v>138</v>
      </c>
      <c r="U175">
        <v>36</v>
      </c>
      <c r="V175" s="11" t="s">
        <v>75</v>
      </c>
    </row>
    <row r="176" spans="1:22" x14ac:dyDescent="0.25">
      <c r="A176" t="s">
        <v>1887</v>
      </c>
      <c r="B176" t="s">
        <v>1888</v>
      </c>
      <c r="C176" s="10" t="s">
        <v>1462</v>
      </c>
      <c r="D176" s="10" t="s">
        <v>18</v>
      </c>
      <c r="E176" s="10" t="s">
        <v>1888</v>
      </c>
      <c r="F176" s="10" t="s">
        <v>1889</v>
      </c>
      <c r="G176" s="10">
        <v>25298</v>
      </c>
      <c r="H176" s="10">
        <v>120356</v>
      </c>
      <c r="I176" s="10" t="s">
        <v>1890</v>
      </c>
      <c r="J176" t="s">
        <v>1465</v>
      </c>
      <c r="K176" t="s">
        <v>1466</v>
      </c>
      <c r="L176" t="s">
        <v>1467</v>
      </c>
      <c r="M176" t="s">
        <v>1468</v>
      </c>
      <c r="N176" s="6">
        <v>1460</v>
      </c>
      <c r="O176">
        <v>4</v>
      </c>
      <c r="P176" s="6">
        <v>20260</v>
      </c>
      <c r="Q176">
        <v>50</v>
      </c>
      <c r="R176">
        <v>0</v>
      </c>
      <c r="S176">
        <v>0</v>
      </c>
      <c r="T176">
        <v>0</v>
      </c>
      <c r="U176">
        <v>748</v>
      </c>
      <c r="V176" s="11" t="s">
        <v>1328</v>
      </c>
    </row>
    <row r="177" spans="1:22" x14ac:dyDescent="0.25">
      <c r="A177" t="s">
        <v>1891</v>
      </c>
      <c r="B177" t="s">
        <v>1118</v>
      </c>
      <c r="C177" s="10" t="s">
        <v>1462</v>
      </c>
      <c r="D177" s="10" t="s">
        <v>18</v>
      </c>
      <c r="E177" s="10" t="s">
        <v>1118</v>
      </c>
      <c r="F177" s="10" t="s">
        <v>1470</v>
      </c>
      <c r="G177" s="10">
        <v>28393</v>
      </c>
      <c r="H177" s="10">
        <v>124202</v>
      </c>
      <c r="I177" s="10" t="s">
        <v>1119</v>
      </c>
      <c r="J177" t="s">
        <v>1465</v>
      </c>
      <c r="K177" t="s">
        <v>1466</v>
      </c>
      <c r="L177" t="s">
        <v>1467</v>
      </c>
      <c r="M177" t="s">
        <v>1468</v>
      </c>
      <c r="N177">
        <v>0</v>
      </c>
      <c r="O177">
        <v>0</v>
      </c>
      <c r="P177">
        <v>5</v>
      </c>
      <c r="Q177">
        <v>1</v>
      </c>
      <c r="R177">
        <v>0</v>
      </c>
      <c r="S177">
        <v>1</v>
      </c>
      <c r="T177">
        <v>1</v>
      </c>
      <c r="U177">
        <v>45</v>
      </c>
      <c r="V177" s="11" t="s">
        <v>75</v>
      </c>
    </row>
    <row r="178" spans="1:22" x14ac:dyDescent="0.25">
      <c r="A178" t="s">
        <v>1892</v>
      </c>
      <c r="B178" t="s">
        <v>1126</v>
      </c>
      <c r="C178" s="10" t="s">
        <v>1462</v>
      </c>
      <c r="D178" s="10" t="s">
        <v>18</v>
      </c>
      <c r="E178" s="10" t="s">
        <v>1126</v>
      </c>
      <c r="F178" s="10" t="s">
        <v>1580</v>
      </c>
      <c r="G178" s="10">
        <v>24833</v>
      </c>
      <c r="H178" s="10">
        <v>127943</v>
      </c>
      <c r="I178" s="10" t="s">
        <v>1127</v>
      </c>
      <c r="J178" t="s">
        <v>1465</v>
      </c>
      <c r="K178" t="s">
        <v>1466</v>
      </c>
      <c r="L178" t="s">
        <v>1467</v>
      </c>
      <c r="M178" t="s">
        <v>1468</v>
      </c>
      <c r="N178" s="6">
        <v>40264</v>
      </c>
      <c r="O178">
        <v>99</v>
      </c>
      <c r="P178">
        <v>12</v>
      </c>
      <c r="Q178">
        <v>1</v>
      </c>
      <c r="R178">
        <v>0</v>
      </c>
      <c r="S178">
        <v>0</v>
      </c>
      <c r="T178">
        <v>4</v>
      </c>
      <c r="U178">
        <v>89</v>
      </c>
      <c r="V178" s="11" t="s">
        <v>82</v>
      </c>
    </row>
    <row r="179" spans="1:22" x14ac:dyDescent="0.25">
      <c r="A179" t="s">
        <v>1893</v>
      </c>
      <c r="B179" t="s">
        <v>1132</v>
      </c>
      <c r="C179" s="10" t="s">
        <v>1462</v>
      </c>
      <c r="D179" s="10" t="s">
        <v>18</v>
      </c>
      <c r="E179" s="10" t="s">
        <v>1132</v>
      </c>
      <c r="F179" s="10" t="s">
        <v>1894</v>
      </c>
      <c r="G179" s="10">
        <v>24891</v>
      </c>
      <c r="H179" s="10">
        <v>128007</v>
      </c>
      <c r="I179" s="10" t="s">
        <v>1133</v>
      </c>
      <c r="J179" t="s">
        <v>1465</v>
      </c>
      <c r="K179" t="s">
        <v>1466</v>
      </c>
      <c r="L179" t="s">
        <v>1467</v>
      </c>
      <c r="M179" t="s">
        <v>1468</v>
      </c>
      <c r="N179" s="6">
        <v>2038</v>
      </c>
      <c r="O179">
        <v>5</v>
      </c>
      <c r="P179">
        <v>0</v>
      </c>
      <c r="Q179">
        <v>0</v>
      </c>
      <c r="R179">
        <v>0</v>
      </c>
      <c r="S179">
        <v>8</v>
      </c>
      <c r="T179">
        <v>14</v>
      </c>
      <c r="U179">
        <v>28</v>
      </c>
      <c r="V179" s="11" t="s">
        <v>75</v>
      </c>
    </row>
    <row r="180" spans="1:22" x14ac:dyDescent="0.25">
      <c r="A180" t="s">
        <v>1895</v>
      </c>
      <c r="B180" t="s">
        <v>1134</v>
      </c>
      <c r="C180" s="10" t="s">
        <v>1462</v>
      </c>
      <c r="D180" s="10" t="s">
        <v>18</v>
      </c>
      <c r="E180" s="10" t="s">
        <v>1134</v>
      </c>
      <c r="F180" s="10" t="s">
        <v>1896</v>
      </c>
      <c r="G180" s="10">
        <v>24853</v>
      </c>
      <c r="H180" s="10">
        <v>127965</v>
      </c>
      <c r="I180" s="10" t="s">
        <v>1135</v>
      </c>
      <c r="J180" t="s">
        <v>1465</v>
      </c>
      <c r="K180" t="s">
        <v>1466</v>
      </c>
      <c r="L180" t="s">
        <v>1467</v>
      </c>
      <c r="M180" t="s">
        <v>1468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9</v>
      </c>
      <c r="U180">
        <v>33</v>
      </c>
      <c r="V180" s="11" t="s">
        <v>75</v>
      </c>
    </row>
    <row r="181" spans="1:22" x14ac:dyDescent="0.25">
      <c r="A181" t="s">
        <v>1897</v>
      </c>
      <c r="B181" t="s">
        <v>1136</v>
      </c>
      <c r="C181" s="10" t="s">
        <v>1462</v>
      </c>
      <c r="D181" s="10" t="s">
        <v>18</v>
      </c>
      <c r="E181" s="10" t="s">
        <v>1136</v>
      </c>
      <c r="F181" s="10" t="s">
        <v>1469</v>
      </c>
      <c r="G181" s="10">
        <v>25017</v>
      </c>
      <c r="H181" s="10">
        <v>128948</v>
      </c>
      <c r="I181" s="10" t="s">
        <v>1137</v>
      </c>
      <c r="J181" t="s">
        <v>1465</v>
      </c>
      <c r="K181" t="s">
        <v>1466</v>
      </c>
      <c r="L181" t="s">
        <v>1467</v>
      </c>
      <c r="M181" t="s">
        <v>1468</v>
      </c>
      <c r="N181">
        <v>367</v>
      </c>
      <c r="O181">
        <v>1</v>
      </c>
      <c r="P181" s="6">
        <v>35837</v>
      </c>
      <c r="Q181">
        <v>88</v>
      </c>
      <c r="R181">
        <v>0</v>
      </c>
      <c r="S181">
        <v>0</v>
      </c>
      <c r="T181">
        <v>0</v>
      </c>
      <c r="U181">
        <v>312</v>
      </c>
      <c r="V181" s="11" t="s">
        <v>1328</v>
      </c>
    </row>
    <row r="182" spans="1:22" x14ac:dyDescent="0.25">
      <c r="A182" t="s">
        <v>1898</v>
      </c>
      <c r="B182" t="s">
        <v>1899</v>
      </c>
      <c r="C182" s="10" t="s">
        <v>1462</v>
      </c>
      <c r="D182" s="10" t="s">
        <v>18</v>
      </c>
      <c r="E182" s="10" t="s">
        <v>1899</v>
      </c>
      <c r="F182" s="10" t="s">
        <v>1900</v>
      </c>
      <c r="G182" s="10">
        <v>832873</v>
      </c>
      <c r="H182" s="10">
        <v>841405</v>
      </c>
      <c r="I182" s="10" t="s">
        <v>1901</v>
      </c>
      <c r="J182" t="s">
        <v>1465</v>
      </c>
      <c r="K182" t="s">
        <v>1466</v>
      </c>
      <c r="L182" t="s">
        <v>1467</v>
      </c>
      <c r="M182" t="s">
        <v>1468</v>
      </c>
      <c r="N182">
        <v>0</v>
      </c>
      <c r="O182">
        <v>0</v>
      </c>
      <c r="P182" s="6">
        <v>1920</v>
      </c>
      <c r="Q182">
        <v>5</v>
      </c>
      <c r="R182">
        <v>0</v>
      </c>
      <c r="S182">
        <v>0</v>
      </c>
      <c r="T182">
        <v>0</v>
      </c>
      <c r="U182">
        <v>624</v>
      </c>
      <c r="V182" s="11" t="s">
        <v>1328</v>
      </c>
    </row>
    <row r="183" spans="1:22" x14ac:dyDescent="0.25">
      <c r="A183" t="s">
        <v>1902</v>
      </c>
      <c r="B183" t="s">
        <v>1142</v>
      </c>
      <c r="C183" s="10" t="s">
        <v>1462</v>
      </c>
      <c r="D183" s="10" t="s">
        <v>18</v>
      </c>
      <c r="E183" s="10" t="s">
        <v>1142</v>
      </c>
      <c r="F183" s="10" t="s">
        <v>1470</v>
      </c>
      <c r="G183" s="10">
        <v>20934</v>
      </c>
      <c r="H183" s="10">
        <v>115834</v>
      </c>
      <c r="I183" s="10" t="s">
        <v>1143</v>
      </c>
      <c r="J183" t="s">
        <v>1465</v>
      </c>
      <c r="K183" t="s">
        <v>1466</v>
      </c>
      <c r="L183" t="s">
        <v>1467</v>
      </c>
      <c r="M183" t="s">
        <v>1468</v>
      </c>
      <c r="N183" s="6">
        <v>9381</v>
      </c>
      <c r="O183">
        <v>23</v>
      </c>
      <c r="P183">
        <v>2</v>
      </c>
      <c r="Q183">
        <v>1</v>
      </c>
      <c r="R183">
        <v>0</v>
      </c>
      <c r="S183">
        <v>20</v>
      </c>
      <c r="T183">
        <v>40</v>
      </c>
      <c r="U183">
        <v>15</v>
      </c>
      <c r="V183" s="11" t="s">
        <v>75</v>
      </c>
    </row>
    <row r="184" spans="1:22" x14ac:dyDescent="0.25">
      <c r="A184" t="s">
        <v>1903</v>
      </c>
      <c r="B184" t="s">
        <v>1144</v>
      </c>
      <c r="C184" s="10" t="s">
        <v>1462</v>
      </c>
      <c r="D184" s="10" t="s">
        <v>18</v>
      </c>
      <c r="E184" s="10" t="s">
        <v>1144</v>
      </c>
      <c r="F184" s="10" t="s">
        <v>1470</v>
      </c>
      <c r="G184" s="10">
        <v>20937</v>
      </c>
      <c r="H184" s="10">
        <v>115867</v>
      </c>
      <c r="I184" s="10" t="s">
        <v>1145</v>
      </c>
      <c r="J184" t="s">
        <v>1465</v>
      </c>
      <c r="K184" t="s">
        <v>1466</v>
      </c>
      <c r="L184" t="s">
        <v>1467</v>
      </c>
      <c r="M184" t="s">
        <v>1468</v>
      </c>
      <c r="N184">
        <v>93</v>
      </c>
      <c r="O184">
        <v>1</v>
      </c>
      <c r="P184">
        <v>0</v>
      </c>
      <c r="Q184">
        <v>0</v>
      </c>
      <c r="R184">
        <v>0</v>
      </c>
      <c r="S184">
        <v>15</v>
      </c>
      <c r="T184">
        <v>47</v>
      </c>
      <c r="U184">
        <v>18</v>
      </c>
      <c r="V184" s="11" t="s">
        <v>75</v>
      </c>
    </row>
    <row r="185" spans="1:22" x14ac:dyDescent="0.25">
      <c r="A185" t="s">
        <v>1904</v>
      </c>
      <c r="B185" t="s">
        <v>1155</v>
      </c>
      <c r="C185" s="10" t="s">
        <v>1462</v>
      </c>
      <c r="D185" s="10" t="s">
        <v>18</v>
      </c>
      <c r="E185" s="10" t="s">
        <v>1155</v>
      </c>
      <c r="F185" s="10" t="s">
        <v>1470</v>
      </c>
      <c r="G185" s="10">
        <v>520950</v>
      </c>
      <c r="H185" s="10">
        <v>194163</v>
      </c>
      <c r="I185" s="10" t="s">
        <v>1156</v>
      </c>
      <c r="J185" t="s">
        <v>1465</v>
      </c>
      <c r="K185" t="s">
        <v>1466</v>
      </c>
      <c r="L185" t="s">
        <v>1467</v>
      </c>
      <c r="M185" t="s">
        <v>1468</v>
      </c>
      <c r="N185">
        <v>0</v>
      </c>
      <c r="O185">
        <v>0</v>
      </c>
      <c r="P185">
        <v>225</v>
      </c>
      <c r="Q185">
        <v>1</v>
      </c>
      <c r="R185">
        <v>0</v>
      </c>
      <c r="S185">
        <v>1</v>
      </c>
      <c r="T185">
        <v>5</v>
      </c>
      <c r="U185">
        <v>26</v>
      </c>
      <c r="V185" s="11" t="s">
        <v>75</v>
      </c>
    </row>
    <row r="186" spans="1:22" x14ac:dyDescent="0.25">
      <c r="A186" t="s">
        <v>1158</v>
      </c>
      <c r="B186" t="s">
        <v>1157</v>
      </c>
      <c r="C186" s="10" t="s">
        <v>1462</v>
      </c>
      <c r="D186" s="10" t="s">
        <v>18</v>
      </c>
      <c r="E186" s="10" t="s">
        <v>1157</v>
      </c>
      <c r="F186" s="10" t="s">
        <v>1470</v>
      </c>
      <c r="G186" s="10">
        <v>32696</v>
      </c>
      <c r="H186" s="10">
        <v>128618</v>
      </c>
      <c r="I186" s="10" t="s">
        <v>1905</v>
      </c>
      <c r="J186" t="s">
        <v>1465</v>
      </c>
      <c r="K186" t="s">
        <v>1466</v>
      </c>
      <c r="L186" t="s">
        <v>1467</v>
      </c>
      <c r="M186" t="s">
        <v>1468</v>
      </c>
      <c r="N186">
        <v>0</v>
      </c>
      <c r="O186">
        <v>0</v>
      </c>
      <c r="P186">
        <v>240</v>
      </c>
      <c r="Q186">
        <v>1</v>
      </c>
      <c r="R186">
        <v>0</v>
      </c>
      <c r="S186">
        <v>0</v>
      </c>
      <c r="T186">
        <v>0</v>
      </c>
      <c r="U186">
        <v>153</v>
      </c>
      <c r="V186" s="11" t="s">
        <v>1328</v>
      </c>
    </row>
    <row r="187" spans="1:22" x14ac:dyDescent="0.25">
      <c r="A187" t="s">
        <v>1906</v>
      </c>
      <c r="B187" t="s">
        <v>1907</v>
      </c>
      <c r="C187" s="10" t="s">
        <v>1462</v>
      </c>
      <c r="D187" s="10" t="s">
        <v>18</v>
      </c>
      <c r="E187" s="10" t="s">
        <v>1907</v>
      </c>
      <c r="F187" s="10" t="s">
        <v>1908</v>
      </c>
      <c r="G187" s="10">
        <v>28812</v>
      </c>
      <c r="H187" s="10">
        <v>126810</v>
      </c>
      <c r="I187" s="10" t="s">
        <v>1909</v>
      </c>
      <c r="J187" t="s">
        <v>1465</v>
      </c>
      <c r="K187" t="s">
        <v>1466</v>
      </c>
      <c r="L187" t="s">
        <v>1467</v>
      </c>
      <c r="M187" t="s">
        <v>1468</v>
      </c>
      <c r="N187">
        <v>0</v>
      </c>
      <c r="O187">
        <v>0</v>
      </c>
      <c r="P187" s="6">
        <v>40658</v>
      </c>
      <c r="Q187">
        <v>100</v>
      </c>
      <c r="R187">
        <v>0</v>
      </c>
      <c r="S187">
        <v>0</v>
      </c>
      <c r="T187">
        <v>0</v>
      </c>
      <c r="U187">
        <v>776</v>
      </c>
      <c r="V187" s="11" t="s">
        <v>1328</v>
      </c>
    </row>
    <row r="188" spans="1:22" x14ac:dyDescent="0.25">
      <c r="A188" t="s">
        <v>1910</v>
      </c>
      <c r="B188" t="s">
        <v>1184</v>
      </c>
      <c r="C188" s="10" t="s">
        <v>1462</v>
      </c>
      <c r="D188" s="10" t="s">
        <v>18</v>
      </c>
      <c r="E188" s="10" t="s">
        <v>1184</v>
      </c>
      <c r="F188" s="10" t="s">
        <v>1470</v>
      </c>
      <c r="G188" s="10">
        <v>42090</v>
      </c>
      <c r="H188" s="10">
        <v>146013</v>
      </c>
      <c r="I188" s="10" t="s">
        <v>1911</v>
      </c>
      <c r="J188" t="s">
        <v>1465</v>
      </c>
      <c r="K188" t="s">
        <v>1466</v>
      </c>
      <c r="L188" t="s">
        <v>1467</v>
      </c>
      <c r="M188" t="s">
        <v>1468</v>
      </c>
      <c r="N188">
        <v>883</v>
      </c>
      <c r="O188">
        <v>2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87</v>
      </c>
      <c r="V188" s="11" t="s">
        <v>82</v>
      </c>
    </row>
    <row r="189" spans="1:22" x14ac:dyDescent="0.25">
      <c r="A189" t="s">
        <v>1912</v>
      </c>
      <c r="B189" t="s">
        <v>1186</v>
      </c>
      <c r="C189" s="10" t="s">
        <v>1462</v>
      </c>
      <c r="D189" s="10" t="s">
        <v>18</v>
      </c>
      <c r="E189" s="10" t="s">
        <v>1186</v>
      </c>
      <c r="F189" s="10" t="s">
        <v>1913</v>
      </c>
      <c r="G189" s="10">
        <v>521245</v>
      </c>
      <c r="H189" s="10">
        <v>197871</v>
      </c>
      <c r="I189" s="10" t="s">
        <v>1187</v>
      </c>
      <c r="J189" t="s">
        <v>1465</v>
      </c>
      <c r="K189" t="s">
        <v>1466</v>
      </c>
      <c r="L189" t="s">
        <v>1467</v>
      </c>
      <c r="M189" t="s">
        <v>1468</v>
      </c>
      <c r="N189" s="6">
        <v>17618</v>
      </c>
      <c r="O189">
        <v>43</v>
      </c>
      <c r="P189">
        <v>24</v>
      </c>
      <c r="Q189">
        <v>1</v>
      </c>
      <c r="R189">
        <v>0</v>
      </c>
      <c r="S189">
        <v>0</v>
      </c>
      <c r="T189">
        <v>2</v>
      </c>
      <c r="U189">
        <v>53</v>
      </c>
      <c r="V189" s="11" t="s">
        <v>82</v>
      </c>
    </row>
    <row r="190" spans="1:22" x14ac:dyDescent="0.25">
      <c r="A190" t="s">
        <v>1914</v>
      </c>
      <c r="B190" t="s">
        <v>1915</v>
      </c>
      <c r="C190" s="10" t="s">
        <v>1462</v>
      </c>
      <c r="D190" s="10" t="s">
        <v>18</v>
      </c>
      <c r="E190" s="10" t="s">
        <v>1915</v>
      </c>
      <c r="F190" s="10" t="s">
        <v>1916</v>
      </c>
      <c r="G190" s="10">
        <v>41244</v>
      </c>
      <c r="H190" s="10">
        <v>139258</v>
      </c>
      <c r="I190" s="10" t="s">
        <v>1917</v>
      </c>
      <c r="J190" t="s">
        <v>1465</v>
      </c>
      <c r="K190" t="s">
        <v>1466</v>
      </c>
      <c r="L190" t="s">
        <v>1467</v>
      </c>
      <c r="M190" t="s">
        <v>1468</v>
      </c>
      <c r="N190" s="6">
        <v>9714</v>
      </c>
      <c r="O190">
        <v>24</v>
      </c>
      <c r="P190" s="6">
        <v>4835</v>
      </c>
      <c r="Q190">
        <v>12</v>
      </c>
      <c r="R190">
        <v>0</v>
      </c>
      <c r="S190">
        <v>0</v>
      </c>
      <c r="T190">
        <v>0</v>
      </c>
      <c r="U190">
        <v>160</v>
      </c>
      <c r="V190" s="11" t="s">
        <v>1328</v>
      </c>
    </row>
    <row r="191" spans="1:22" x14ac:dyDescent="0.25">
      <c r="A191" t="s">
        <v>1918</v>
      </c>
      <c r="B191" t="s">
        <v>1230</v>
      </c>
      <c r="C191" s="10" t="s">
        <v>1462</v>
      </c>
      <c r="D191" s="10" t="s">
        <v>18</v>
      </c>
      <c r="E191" s="10" t="s">
        <v>1230</v>
      </c>
      <c r="F191" s="10" t="s">
        <v>1470</v>
      </c>
      <c r="G191" s="10">
        <v>23312</v>
      </c>
      <c r="H191" s="10">
        <v>125950</v>
      </c>
      <c r="I191" s="10" t="s">
        <v>1231</v>
      </c>
      <c r="J191" t="s">
        <v>1465</v>
      </c>
      <c r="K191" t="s">
        <v>1466</v>
      </c>
      <c r="L191" t="s">
        <v>1467</v>
      </c>
      <c r="M191" t="s">
        <v>1468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50</v>
      </c>
      <c r="T191">
        <v>540</v>
      </c>
      <c r="U191">
        <v>12</v>
      </c>
      <c r="V191" s="11" t="s">
        <v>75</v>
      </c>
    </row>
    <row r="192" spans="1:22" x14ac:dyDescent="0.25">
      <c r="A192" t="s">
        <v>1919</v>
      </c>
      <c r="B192" t="s">
        <v>1246</v>
      </c>
      <c r="C192" s="10" t="s">
        <v>1462</v>
      </c>
      <c r="D192" s="10" t="s">
        <v>18</v>
      </c>
      <c r="E192" s="10" t="s">
        <v>1246</v>
      </c>
      <c r="F192" s="10" t="s">
        <v>1470</v>
      </c>
      <c r="G192" s="10">
        <v>38421</v>
      </c>
      <c r="H192" s="10">
        <v>137727</v>
      </c>
      <c r="I192" s="10" t="s">
        <v>1920</v>
      </c>
      <c r="J192" t="s">
        <v>1465</v>
      </c>
      <c r="K192" t="s">
        <v>1466</v>
      </c>
      <c r="L192" t="s">
        <v>1467</v>
      </c>
      <c r="M192" t="s">
        <v>1468</v>
      </c>
      <c r="N192" s="6">
        <v>6509</v>
      </c>
      <c r="O192">
        <v>16</v>
      </c>
      <c r="P192">
        <v>7</v>
      </c>
      <c r="Q192">
        <v>1</v>
      </c>
      <c r="R192">
        <v>0</v>
      </c>
      <c r="S192">
        <v>8</v>
      </c>
      <c r="T192">
        <v>58</v>
      </c>
      <c r="U192">
        <v>12</v>
      </c>
      <c r="V192" s="11" t="s">
        <v>75</v>
      </c>
    </row>
    <row r="193" spans="1:22" x14ac:dyDescent="0.25">
      <c r="A193" t="s">
        <v>1921</v>
      </c>
      <c r="B193" t="s">
        <v>1262</v>
      </c>
      <c r="C193" s="10" t="s">
        <v>1462</v>
      </c>
      <c r="D193" s="10" t="s">
        <v>18</v>
      </c>
      <c r="E193" s="10" t="s">
        <v>1262</v>
      </c>
      <c r="F193" s="10" t="s">
        <v>1922</v>
      </c>
      <c r="G193" s="10">
        <v>42108</v>
      </c>
      <c r="H193" s="10">
        <v>146033</v>
      </c>
      <c r="I193" s="10" t="s">
        <v>1263</v>
      </c>
      <c r="J193" t="s">
        <v>1465</v>
      </c>
      <c r="K193" t="s">
        <v>1466</v>
      </c>
      <c r="L193" t="s">
        <v>1467</v>
      </c>
      <c r="M193" t="s">
        <v>1468</v>
      </c>
      <c r="N193">
        <v>0</v>
      </c>
      <c r="O193">
        <v>0</v>
      </c>
      <c r="P193">
        <v>10</v>
      </c>
      <c r="Q193">
        <v>1</v>
      </c>
      <c r="R193">
        <v>0</v>
      </c>
      <c r="S193">
        <v>1</v>
      </c>
      <c r="T193">
        <v>3</v>
      </c>
      <c r="U193">
        <v>31</v>
      </c>
      <c r="V193" s="11" t="s">
        <v>75</v>
      </c>
    </row>
    <row r="194" spans="1:22" x14ac:dyDescent="0.25">
      <c r="A194" t="s">
        <v>1923</v>
      </c>
      <c r="B194" t="s">
        <v>1924</v>
      </c>
      <c r="C194" s="10" t="s">
        <v>1462</v>
      </c>
      <c r="D194" s="10" t="s">
        <v>18</v>
      </c>
      <c r="E194" s="10" t="s">
        <v>1924</v>
      </c>
      <c r="F194" s="10" t="s">
        <v>1642</v>
      </c>
      <c r="G194" s="10">
        <v>42111</v>
      </c>
      <c r="H194" s="10">
        <v>146037</v>
      </c>
      <c r="I194" s="10" t="s">
        <v>1925</v>
      </c>
      <c r="J194" t="s">
        <v>1465</v>
      </c>
      <c r="K194" t="s">
        <v>1466</v>
      </c>
      <c r="L194" t="s">
        <v>1467</v>
      </c>
      <c r="M194" t="s">
        <v>1468</v>
      </c>
      <c r="N194">
        <v>0</v>
      </c>
      <c r="O194">
        <v>0</v>
      </c>
      <c r="P194">
        <v>12</v>
      </c>
      <c r="Q194">
        <v>1</v>
      </c>
      <c r="R194">
        <v>0</v>
      </c>
      <c r="S194">
        <v>0</v>
      </c>
      <c r="T194">
        <v>0</v>
      </c>
      <c r="U194">
        <v>108</v>
      </c>
      <c r="V194" s="11" t="s">
        <v>1328</v>
      </c>
    </row>
    <row r="195" spans="1:22" x14ac:dyDescent="0.25">
      <c r="A195" t="s">
        <v>1926</v>
      </c>
      <c r="B195" t="s">
        <v>1927</v>
      </c>
      <c r="C195" s="10" t="s">
        <v>1462</v>
      </c>
      <c r="D195" s="10" t="s">
        <v>18</v>
      </c>
      <c r="E195" s="10" t="s">
        <v>1927</v>
      </c>
      <c r="F195" s="10" t="s">
        <v>1470</v>
      </c>
      <c r="G195" s="10">
        <v>26967</v>
      </c>
      <c r="H195" s="10">
        <v>123755</v>
      </c>
      <c r="I195" s="10" t="s">
        <v>1928</v>
      </c>
      <c r="J195" t="s">
        <v>1465</v>
      </c>
      <c r="K195" t="s">
        <v>1466</v>
      </c>
      <c r="L195" t="s">
        <v>1467</v>
      </c>
      <c r="M195" t="s">
        <v>1468</v>
      </c>
      <c r="N195">
        <v>32</v>
      </c>
      <c r="O195">
        <v>1</v>
      </c>
      <c r="P195" s="6">
        <v>5736</v>
      </c>
      <c r="Q195">
        <v>14</v>
      </c>
      <c r="R195">
        <v>0</v>
      </c>
      <c r="S195">
        <v>0</v>
      </c>
      <c r="T195">
        <v>0</v>
      </c>
      <c r="U195">
        <v>214</v>
      </c>
      <c r="V195" s="11" t="s">
        <v>1328</v>
      </c>
    </row>
    <row r="196" spans="1:22" x14ac:dyDescent="0.25">
      <c r="A196" t="s">
        <v>1929</v>
      </c>
      <c r="B196" t="s">
        <v>1930</v>
      </c>
      <c r="C196" s="10" t="s">
        <v>1462</v>
      </c>
      <c r="D196" s="10" t="s">
        <v>18</v>
      </c>
      <c r="E196" s="10" t="s">
        <v>1930</v>
      </c>
      <c r="F196" s="10" t="s">
        <v>1610</v>
      </c>
      <c r="G196" s="10">
        <v>26969</v>
      </c>
      <c r="H196" s="10">
        <v>123757</v>
      </c>
      <c r="I196" s="10" t="s">
        <v>1931</v>
      </c>
      <c r="J196" t="s">
        <v>1465</v>
      </c>
      <c r="K196" t="s">
        <v>1466</v>
      </c>
      <c r="L196" t="s">
        <v>1467</v>
      </c>
      <c r="M196" t="s">
        <v>1468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110</v>
      </c>
      <c r="V196" s="11" t="s">
        <v>1328</v>
      </c>
    </row>
    <row r="197" spans="1:22" x14ac:dyDescent="0.25">
      <c r="A197" t="s">
        <v>1932</v>
      </c>
      <c r="B197" t="s">
        <v>1933</v>
      </c>
      <c r="C197" s="10" t="s">
        <v>1462</v>
      </c>
      <c r="D197" s="10" t="s">
        <v>18</v>
      </c>
      <c r="E197" s="10" t="s">
        <v>1933</v>
      </c>
      <c r="F197" s="10" t="s">
        <v>1621</v>
      </c>
      <c r="G197" s="10">
        <v>820265</v>
      </c>
      <c r="H197" s="10">
        <v>850546</v>
      </c>
      <c r="I197" s="10" t="s">
        <v>1932</v>
      </c>
      <c r="J197" t="s">
        <v>1465</v>
      </c>
      <c r="K197" t="s">
        <v>1466</v>
      </c>
      <c r="L197" t="s">
        <v>1467</v>
      </c>
      <c r="M197" t="s">
        <v>1468</v>
      </c>
      <c r="N197">
        <v>0</v>
      </c>
      <c r="O197">
        <v>0</v>
      </c>
      <c r="P197" s="6">
        <v>6228</v>
      </c>
      <c r="Q197">
        <v>15</v>
      </c>
      <c r="R197">
        <v>0</v>
      </c>
      <c r="S197">
        <v>0</v>
      </c>
      <c r="T197">
        <v>0</v>
      </c>
      <c r="U197">
        <v>367</v>
      </c>
      <c r="V197" s="11" t="s">
        <v>1328</v>
      </c>
    </row>
    <row r="198" spans="1:22" x14ac:dyDescent="0.25">
      <c r="A198" t="s">
        <v>1934</v>
      </c>
      <c r="B198" t="s">
        <v>1280</v>
      </c>
      <c r="C198" s="10" t="s">
        <v>1462</v>
      </c>
      <c r="D198" s="10" t="s">
        <v>18</v>
      </c>
      <c r="E198" s="10" t="s">
        <v>1280</v>
      </c>
      <c r="F198" s="10" t="s">
        <v>1935</v>
      </c>
      <c r="G198" s="10">
        <v>42203</v>
      </c>
      <c r="H198" s="10">
        <v>146690</v>
      </c>
      <c r="I198" s="10" t="s">
        <v>1281</v>
      </c>
      <c r="J198" t="s">
        <v>1465</v>
      </c>
      <c r="K198" t="s">
        <v>1466</v>
      </c>
      <c r="L198" t="s">
        <v>1467</v>
      </c>
      <c r="M198" t="s">
        <v>1468</v>
      </c>
      <c r="N198">
        <v>0</v>
      </c>
      <c r="O198">
        <v>0</v>
      </c>
      <c r="P198">
        <v>247</v>
      </c>
      <c r="Q198">
        <v>1</v>
      </c>
      <c r="R198">
        <v>0</v>
      </c>
      <c r="S198">
        <v>0</v>
      </c>
      <c r="T198">
        <v>152</v>
      </c>
      <c r="U198">
        <v>55</v>
      </c>
      <c r="V198" s="11" t="s">
        <v>82</v>
      </c>
    </row>
    <row r="199" spans="1:22" x14ac:dyDescent="0.25">
      <c r="A199" t="s">
        <v>1936</v>
      </c>
      <c r="B199" t="s">
        <v>1292</v>
      </c>
      <c r="C199" s="10" t="s">
        <v>1462</v>
      </c>
      <c r="D199" s="10" t="s">
        <v>18</v>
      </c>
      <c r="E199" s="10" t="s">
        <v>1292</v>
      </c>
      <c r="F199" s="10" t="s">
        <v>1470</v>
      </c>
      <c r="G199" s="10">
        <v>36328</v>
      </c>
      <c r="H199" s="10">
        <v>139492</v>
      </c>
      <c r="I199" s="10" t="s">
        <v>1937</v>
      </c>
      <c r="J199" t="s">
        <v>1465</v>
      </c>
      <c r="K199" t="s">
        <v>1466</v>
      </c>
      <c r="L199" t="s">
        <v>1467</v>
      </c>
      <c r="M199" t="s">
        <v>1468</v>
      </c>
      <c r="N199" s="6">
        <v>35419</v>
      </c>
      <c r="O199">
        <v>87</v>
      </c>
      <c r="P199">
        <v>5</v>
      </c>
      <c r="Q199">
        <v>1</v>
      </c>
      <c r="R199">
        <v>0</v>
      </c>
      <c r="S199">
        <v>164</v>
      </c>
      <c r="T199">
        <v>873</v>
      </c>
      <c r="U199">
        <v>1</v>
      </c>
      <c r="V199" s="11" t="s">
        <v>124</v>
      </c>
    </row>
    <row r="200" spans="1:22" x14ac:dyDescent="0.25">
      <c r="A200" t="s">
        <v>1938</v>
      </c>
      <c r="B200" t="s">
        <v>1307</v>
      </c>
      <c r="C200" s="10" t="s">
        <v>1462</v>
      </c>
      <c r="D200" s="10" t="s">
        <v>18</v>
      </c>
      <c r="E200" s="10" t="s">
        <v>1307</v>
      </c>
      <c r="F200" s="10" t="s">
        <v>1470</v>
      </c>
      <c r="G200" s="10">
        <v>23422</v>
      </c>
      <c r="H200" s="10">
        <v>127139</v>
      </c>
      <c r="I200" s="10" t="s">
        <v>1308</v>
      </c>
      <c r="J200" t="s">
        <v>1465</v>
      </c>
      <c r="K200" t="s">
        <v>1466</v>
      </c>
      <c r="L200" t="s">
        <v>1467</v>
      </c>
      <c r="M200" t="s">
        <v>1468</v>
      </c>
      <c r="N200" s="6">
        <v>1299</v>
      </c>
      <c r="O200">
        <v>3</v>
      </c>
      <c r="P200">
        <v>15</v>
      </c>
      <c r="Q200">
        <v>1</v>
      </c>
      <c r="R200">
        <v>1</v>
      </c>
      <c r="S200">
        <v>31</v>
      </c>
      <c r="T200">
        <v>54</v>
      </c>
      <c r="U200">
        <v>0</v>
      </c>
      <c r="V200" s="11" t="s">
        <v>185</v>
      </c>
    </row>
    <row r="201" spans="1:22" x14ac:dyDescent="0.25">
      <c r="A201" t="s">
        <v>1939</v>
      </c>
      <c r="B201" t="s">
        <v>1940</v>
      </c>
      <c r="C201" s="10" t="s">
        <v>1462</v>
      </c>
      <c r="D201" s="10" t="s">
        <v>18</v>
      </c>
      <c r="E201" s="10" t="s">
        <v>1940</v>
      </c>
      <c r="F201" s="10" t="s">
        <v>1941</v>
      </c>
      <c r="G201" s="10">
        <v>39161</v>
      </c>
      <c r="H201" s="10">
        <v>142408</v>
      </c>
      <c r="I201" s="10" t="s">
        <v>1942</v>
      </c>
      <c r="J201" t="s">
        <v>1465</v>
      </c>
      <c r="K201" t="s">
        <v>1466</v>
      </c>
      <c r="L201" t="s">
        <v>1467</v>
      </c>
      <c r="M201" t="s">
        <v>1468</v>
      </c>
      <c r="N201">
        <v>0</v>
      </c>
      <c r="O201">
        <v>0</v>
      </c>
      <c r="P201">
        <v>160</v>
      </c>
      <c r="Q201">
        <v>1</v>
      </c>
      <c r="R201">
        <v>0</v>
      </c>
      <c r="S201">
        <v>0</v>
      </c>
      <c r="T201">
        <v>0</v>
      </c>
      <c r="U201">
        <v>217</v>
      </c>
      <c r="V201" s="11" t="s">
        <v>1328</v>
      </c>
    </row>
    <row r="202" spans="1:22" x14ac:dyDescent="0.25">
      <c r="A202" t="s">
        <v>1943</v>
      </c>
      <c r="B202" t="s">
        <v>1944</v>
      </c>
      <c r="C202" s="10" t="s">
        <v>1462</v>
      </c>
      <c r="D202" s="10" t="s">
        <v>18</v>
      </c>
      <c r="E202" s="10" t="s">
        <v>1944</v>
      </c>
      <c r="F202" s="10" t="s">
        <v>1945</v>
      </c>
      <c r="G202" s="10">
        <v>522777</v>
      </c>
      <c r="H202" s="10">
        <v>199606</v>
      </c>
      <c r="I202" s="10" t="s">
        <v>1946</v>
      </c>
      <c r="J202" t="s">
        <v>1465</v>
      </c>
      <c r="K202" t="s">
        <v>1466</v>
      </c>
      <c r="L202" t="s">
        <v>1467</v>
      </c>
      <c r="M202" t="s">
        <v>1468</v>
      </c>
      <c r="N202">
        <v>0</v>
      </c>
      <c r="O202">
        <v>0</v>
      </c>
      <c r="P202">
        <v>90</v>
      </c>
      <c r="Q202">
        <v>1</v>
      </c>
      <c r="R202">
        <v>0</v>
      </c>
      <c r="S202">
        <v>0</v>
      </c>
      <c r="T202">
        <v>0</v>
      </c>
      <c r="U202">
        <v>572</v>
      </c>
      <c r="V202" s="11" t="s">
        <v>1328</v>
      </c>
    </row>
    <row r="203" spans="1:22" x14ac:dyDescent="0.25">
      <c r="A203" t="s">
        <v>1947</v>
      </c>
      <c r="B203" t="s">
        <v>1326</v>
      </c>
      <c r="C203" s="10" t="s">
        <v>1462</v>
      </c>
      <c r="D203" s="10" t="s">
        <v>18</v>
      </c>
      <c r="E203" s="10" t="s">
        <v>1326</v>
      </c>
      <c r="F203" s="10" t="s">
        <v>1470</v>
      </c>
      <c r="G203" s="10">
        <v>29056</v>
      </c>
      <c r="H203" s="10">
        <v>128413</v>
      </c>
      <c r="I203" s="10" t="s">
        <v>1327</v>
      </c>
      <c r="J203" t="s">
        <v>1465</v>
      </c>
      <c r="K203" t="s">
        <v>1466</v>
      </c>
      <c r="L203" t="s">
        <v>1467</v>
      </c>
      <c r="M203" t="s">
        <v>1468</v>
      </c>
      <c r="N203" s="6">
        <v>7796</v>
      </c>
      <c r="O203">
        <v>19</v>
      </c>
      <c r="P203" s="6">
        <v>25394</v>
      </c>
      <c r="Q203">
        <v>62</v>
      </c>
      <c r="R203">
        <v>0</v>
      </c>
      <c r="S203">
        <v>0</v>
      </c>
      <c r="T203">
        <v>0</v>
      </c>
      <c r="U203">
        <v>983</v>
      </c>
      <c r="V203" s="11" t="s">
        <v>1328</v>
      </c>
    </row>
    <row r="204" spans="1:22" x14ac:dyDescent="0.25">
      <c r="A204" t="s">
        <v>1947</v>
      </c>
      <c r="B204" t="s">
        <v>1326</v>
      </c>
      <c r="C204" s="10" t="s">
        <v>1462</v>
      </c>
      <c r="D204" s="10" t="s">
        <v>18</v>
      </c>
      <c r="E204" s="10" t="s">
        <v>1326</v>
      </c>
      <c r="F204" s="10" t="s">
        <v>1470</v>
      </c>
      <c r="G204" s="10">
        <v>29056</v>
      </c>
      <c r="H204" s="10">
        <v>128413</v>
      </c>
      <c r="I204" s="10" t="s">
        <v>1327</v>
      </c>
      <c r="J204" t="s">
        <v>1465</v>
      </c>
      <c r="K204" t="s">
        <v>1466</v>
      </c>
      <c r="L204" t="s">
        <v>1467</v>
      </c>
      <c r="M204" t="s">
        <v>1468</v>
      </c>
      <c r="N204">
        <v>1</v>
      </c>
      <c r="O204">
        <v>1</v>
      </c>
      <c r="P204">
        <v>0</v>
      </c>
      <c r="Q204">
        <v>0</v>
      </c>
      <c r="R204">
        <v>0</v>
      </c>
      <c r="S204">
        <v>8</v>
      </c>
      <c r="T204">
        <v>16</v>
      </c>
      <c r="U204">
        <v>23</v>
      </c>
      <c r="V204" s="11" t="s">
        <v>75</v>
      </c>
    </row>
    <row r="205" spans="1:22" x14ac:dyDescent="0.25">
      <c r="A205" t="s">
        <v>1947</v>
      </c>
      <c r="B205" t="s">
        <v>1329</v>
      </c>
      <c r="C205" s="10" t="s">
        <v>1462</v>
      </c>
      <c r="D205" s="10" t="s">
        <v>18</v>
      </c>
      <c r="E205" s="10" t="s">
        <v>1329</v>
      </c>
      <c r="F205" s="10" t="s">
        <v>1470</v>
      </c>
      <c r="G205" s="10">
        <v>29057</v>
      </c>
      <c r="H205" s="10">
        <v>128414</v>
      </c>
      <c r="I205" s="10" t="s">
        <v>1948</v>
      </c>
      <c r="J205" t="s">
        <v>1465</v>
      </c>
      <c r="K205" t="s">
        <v>1466</v>
      </c>
      <c r="L205" t="s">
        <v>1467</v>
      </c>
      <c r="M205" t="s">
        <v>1468</v>
      </c>
      <c r="N205" s="6">
        <v>7796</v>
      </c>
      <c r="O205">
        <v>19</v>
      </c>
      <c r="P205" s="6">
        <v>25394</v>
      </c>
      <c r="Q205">
        <v>62</v>
      </c>
      <c r="R205">
        <v>0</v>
      </c>
      <c r="S205">
        <v>0</v>
      </c>
      <c r="T205">
        <v>0</v>
      </c>
      <c r="U205">
        <v>983</v>
      </c>
      <c r="V205" s="11" t="s">
        <v>1328</v>
      </c>
    </row>
    <row r="206" spans="1:22" x14ac:dyDescent="0.25">
      <c r="A206" t="s">
        <v>1947</v>
      </c>
      <c r="B206" t="s">
        <v>1329</v>
      </c>
      <c r="C206" s="10" t="s">
        <v>1462</v>
      </c>
      <c r="D206" s="10" t="s">
        <v>18</v>
      </c>
      <c r="E206" s="10" t="s">
        <v>1329</v>
      </c>
      <c r="F206" s="10" t="s">
        <v>1470</v>
      </c>
      <c r="G206" s="10">
        <v>29057</v>
      </c>
      <c r="H206" s="10">
        <v>128414</v>
      </c>
      <c r="I206" s="10" t="s">
        <v>1948</v>
      </c>
      <c r="J206" t="s">
        <v>1465</v>
      </c>
      <c r="K206" t="s">
        <v>1466</v>
      </c>
      <c r="L206" t="s">
        <v>1467</v>
      </c>
      <c r="M206" t="s">
        <v>1468</v>
      </c>
      <c r="N206">
        <v>1</v>
      </c>
      <c r="O206">
        <v>1</v>
      </c>
      <c r="P206">
        <v>0</v>
      </c>
      <c r="Q206">
        <v>0</v>
      </c>
      <c r="R206">
        <v>0</v>
      </c>
      <c r="S206">
        <v>8</v>
      </c>
      <c r="T206">
        <v>16</v>
      </c>
      <c r="U206">
        <v>23</v>
      </c>
      <c r="V206" s="11" t="s">
        <v>75</v>
      </c>
    </row>
    <row r="207" spans="1:22" x14ac:dyDescent="0.25">
      <c r="A207" t="s">
        <v>1949</v>
      </c>
      <c r="B207" t="s">
        <v>1950</v>
      </c>
      <c r="C207" s="10" t="s">
        <v>1462</v>
      </c>
      <c r="D207" s="10" t="s">
        <v>18</v>
      </c>
      <c r="E207" s="10" t="s">
        <v>1950</v>
      </c>
      <c r="F207" s="10" t="s">
        <v>1951</v>
      </c>
      <c r="G207" s="10">
        <v>803823</v>
      </c>
      <c r="H207" s="10">
        <v>867184</v>
      </c>
      <c r="I207" s="10" t="s">
        <v>18</v>
      </c>
      <c r="J207" t="s">
        <v>1465</v>
      </c>
      <c r="K207" t="s">
        <v>1466</v>
      </c>
      <c r="L207" t="s">
        <v>1467</v>
      </c>
      <c r="M207" t="s">
        <v>1468</v>
      </c>
      <c r="N207">
        <v>786</v>
      </c>
      <c r="O207">
        <v>2</v>
      </c>
      <c r="P207" s="6">
        <v>1643</v>
      </c>
      <c r="Q207">
        <v>4</v>
      </c>
      <c r="R207">
        <v>0</v>
      </c>
      <c r="S207">
        <v>0</v>
      </c>
      <c r="T207">
        <v>0</v>
      </c>
      <c r="U207">
        <v>114</v>
      </c>
      <c r="V207" s="11" t="s">
        <v>1328</v>
      </c>
    </row>
    <row r="208" spans="1:22" x14ac:dyDescent="0.25">
      <c r="A208" t="s">
        <v>1952</v>
      </c>
      <c r="B208" t="s">
        <v>1362</v>
      </c>
      <c r="C208" s="10" t="s">
        <v>1462</v>
      </c>
      <c r="D208" s="10" t="s">
        <v>18</v>
      </c>
      <c r="E208" s="10" t="s">
        <v>1362</v>
      </c>
      <c r="F208" s="10" t="s">
        <v>1470</v>
      </c>
      <c r="G208" s="10">
        <v>27013</v>
      </c>
      <c r="H208" s="10">
        <v>125143</v>
      </c>
      <c r="I208" s="10" t="s">
        <v>1363</v>
      </c>
      <c r="J208" t="s">
        <v>1465</v>
      </c>
      <c r="K208" t="s">
        <v>1466</v>
      </c>
      <c r="L208" t="s">
        <v>1467</v>
      </c>
      <c r="M208" t="s">
        <v>1468</v>
      </c>
      <c r="N208">
        <v>0</v>
      </c>
      <c r="O208">
        <v>0</v>
      </c>
      <c r="P208" s="6">
        <v>40653</v>
      </c>
      <c r="Q208">
        <v>100</v>
      </c>
      <c r="R208">
        <v>0</v>
      </c>
      <c r="S208">
        <v>0</v>
      </c>
      <c r="T208">
        <v>0</v>
      </c>
      <c r="U208">
        <v>198</v>
      </c>
      <c r="V208" s="11" t="s">
        <v>1328</v>
      </c>
    </row>
    <row r="209" spans="1:22" x14ac:dyDescent="0.25">
      <c r="A209" t="s">
        <v>1953</v>
      </c>
      <c r="B209" t="s">
        <v>1366</v>
      </c>
      <c r="C209" s="10" t="s">
        <v>1462</v>
      </c>
      <c r="D209" s="10" t="s">
        <v>18</v>
      </c>
      <c r="E209" s="10" t="s">
        <v>1366</v>
      </c>
      <c r="F209" s="10" t="s">
        <v>1470</v>
      </c>
      <c r="G209" s="10">
        <v>19057</v>
      </c>
      <c r="H209" s="10">
        <v>103773</v>
      </c>
      <c r="I209" s="10" t="s">
        <v>1367</v>
      </c>
      <c r="J209" t="s">
        <v>1465</v>
      </c>
      <c r="K209" t="s">
        <v>1466</v>
      </c>
      <c r="L209" t="s">
        <v>1467</v>
      </c>
      <c r="M209" t="s">
        <v>1468</v>
      </c>
      <c r="N209">
        <v>328</v>
      </c>
      <c r="O209">
        <v>1</v>
      </c>
      <c r="P209" s="6">
        <v>1401</v>
      </c>
      <c r="Q209">
        <v>3</v>
      </c>
      <c r="R209">
        <v>0</v>
      </c>
      <c r="S209">
        <v>2</v>
      </c>
      <c r="T209">
        <v>4</v>
      </c>
      <c r="U209">
        <v>33</v>
      </c>
      <c r="V209" s="11" t="s">
        <v>75</v>
      </c>
    </row>
    <row r="210" spans="1:22" x14ac:dyDescent="0.25">
      <c r="A210" t="s">
        <v>1954</v>
      </c>
      <c r="B210" t="s">
        <v>1955</v>
      </c>
      <c r="C210" s="10" t="s">
        <v>1462</v>
      </c>
      <c r="D210" s="10" t="s">
        <v>18</v>
      </c>
      <c r="E210" s="10" t="s">
        <v>1955</v>
      </c>
      <c r="F210" s="10" t="s">
        <v>1470</v>
      </c>
      <c r="G210" s="10">
        <v>21759</v>
      </c>
      <c r="H210" s="10">
        <v>124006</v>
      </c>
      <c r="I210" s="10" t="s">
        <v>1956</v>
      </c>
      <c r="J210" t="s">
        <v>1465</v>
      </c>
      <c r="K210" t="s">
        <v>1466</v>
      </c>
      <c r="L210" t="s">
        <v>1467</v>
      </c>
      <c r="M210" t="s">
        <v>1468</v>
      </c>
      <c r="N210">
        <v>0</v>
      </c>
      <c r="O210">
        <v>0</v>
      </c>
      <c r="P210" s="6">
        <v>40658</v>
      </c>
      <c r="Q210">
        <v>100</v>
      </c>
      <c r="R210">
        <v>0</v>
      </c>
      <c r="S210">
        <v>0</v>
      </c>
      <c r="T210">
        <v>0</v>
      </c>
      <c r="U210" s="6">
        <v>1727</v>
      </c>
      <c r="V210" s="11" t="s">
        <v>1328</v>
      </c>
    </row>
    <row r="211" spans="1:22" x14ac:dyDescent="0.25">
      <c r="A211" t="s">
        <v>1957</v>
      </c>
      <c r="B211" t="s">
        <v>1374</v>
      </c>
      <c r="C211" s="10" t="s">
        <v>1462</v>
      </c>
      <c r="D211" s="10" t="s">
        <v>18</v>
      </c>
      <c r="E211" s="10" t="s">
        <v>1374</v>
      </c>
      <c r="F211" s="10" t="s">
        <v>1958</v>
      </c>
      <c r="G211" s="10">
        <v>42259</v>
      </c>
      <c r="H211" s="10">
        <v>146751</v>
      </c>
      <c r="I211" s="10" t="s">
        <v>1375</v>
      </c>
      <c r="J211" t="s">
        <v>1465</v>
      </c>
      <c r="K211" t="s">
        <v>1466</v>
      </c>
      <c r="L211" t="s">
        <v>1467</v>
      </c>
      <c r="M211" t="s">
        <v>1468</v>
      </c>
      <c r="N211" s="6">
        <v>28949</v>
      </c>
      <c r="O211">
        <v>71</v>
      </c>
      <c r="P211">
        <v>259</v>
      </c>
      <c r="Q211">
        <v>1</v>
      </c>
      <c r="R211">
        <v>0</v>
      </c>
      <c r="S211">
        <v>6</v>
      </c>
      <c r="T211">
        <v>40</v>
      </c>
      <c r="U211">
        <v>29</v>
      </c>
      <c r="V211" s="11" t="s">
        <v>75</v>
      </c>
    </row>
    <row r="212" spans="1:22" x14ac:dyDescent="0.25">
      <c r="A212" t="s">
        <v>1959</v>
      </c>
      <c r="B212" t="s">
        <v>1405</v>
      </c>
      <c r="C212" s="10" t="s">
        <v>1462</v>
      </c>
      <c r="D212" s="10" t="s">
        <v>18</v>
      </c>
      <c r="E212" s="10" t="s">
        <v>1405</v>
      </c>
      <c r="F212" s="10" t="s">
        <v>1580</v>
      </c>
      <c r="G212" s="10">
        <v>35272</v>
      </c>
      <c r="H212" s="10">
        <v>130857</v>
      </c>
      <c r="I212" s="10" t="s">
        <v>1406</v>
      </c>
      <c r="J212" t="s">
        <v>1465</v>
      </c>
      <c r="K212" t="s">
        <v>1466</v>
      </c>
      <c r="L212" t="s">
        <v>1467</v>
      </c>
      <c r="M212" t="s">
        <v>1468</v>
      </c>
      <c r="N212">
        <v>0</v>
      </c>
      <c r="O212">
        <v>0</v>
      </c>
      <c r="P212">
        <v>5</v>
      </c>
      <c r="Q212">
        <v>1</v>
      </c>
      <c r="R212">
        <v>0</v>
      </c>
      <c r="S212">
        <v>1</v>
      </c>
      <c r="T212">
        <v>1</v>
      </c>
      <c r="U212">
        <v>35</v>
      </c>
      <c r="V212" s="11" t="s">
        <v>75</v>
      </c>
    </row>
    <row r="213" spans="1:22" x14ac:dyDescent="0.25">
      <c r="A213" t="s">
        <v>1960</v>
      </c>
      <c r="B213" t="s">
        <v>1961</v>
      </c>
      <c r="C213" s="10" t="s">
        <v>1462</v>
      </c>
      <c r="D213" s="10" t="s">
        <v>18</v>
      </c>
      <c r="E213" s="10" t="s">
        <v>1961</v>
      </c>
      <c r="F213" s="10" t="s">
        <v>1962</v>
      </c>
      <c r="G213" s="10">
        <v>35278</v>
      </c>
      <c r="H213" s="10">
        <v>131662</v>
      </c>
      <c r="I213" s="10" t="s">
        <v>1960</v>
      </c>
      <c r="J213" t="s">
        <v>1465</v>
      </c>
      <c r="K213" t="s">
        <v>1466</v>
      </c>
      <c r="L213" t="s">
        <v>1467</v>
      </c>
      <c r="M213" t="s">
        <v>1468</v>
      </c>
      <c r="N213">
        <v>0</v>
      </c>
      <c r="O213">
        <v>0</v>
      </c>
      <c r="P213" s="6">
        <v>40684</v>
      </c>
      <c r="Q213">
        <v>100</v>
      </c>
      <c r="R213">
        <v>0</v>
      </c>
      <c r="S213">
        <v>0</v>
      </c>
      <c r="T213">
        <v>0</v>
      </c>
      <c r="U213" s="6">
        <v>1546</v>
      </c>
      <c r="V213" s="11" t="s">
        <v>1328</v>
      </c>
    </row>
    <row r="214" spans="1:22" x14ac:dyDescent="0.25">
      <c r="A214" t="s">
        <v>1963</v>
      </c>
      <c r="B214" t="s">
        <v>1407</v>
      </c>
      <c r="C214" s="10" t="s">
        <v>1462</v>
      </c>
      <c r="D214" s="10" t="s">
        <v>18</v>
      </c>
      <c r="E214" s="10" t="s">
        <v>1407</v>
      </c>
      <c r="F214" s="10" t="s">
        <v>1470</v>
      </c>
      <c r="G214" s="10">
        <v>26335</v>
      </c>
      <c r="H214" s="10">
        <v>127385</v>
      </c>
      <c r="I214" s="10" t="s">
        <v>1408</v>
      </c>
      <c r="J214" t="s">
        <v>1465</v>
      </c>
      <c r="K214" t="s">
        <v>1466</v>
      </c>
      <c r="L214" t="s">
        <v>1467</v>
      </c>
      <c r="M214" t="s">
        <v>1468</v>
      </c>
      <c r="N214" s="6">
        <v>1384</v>
      </c>
      <c r="O214">
        <v>3</v>
      </c>
      <c r="P214">
        <v>389</v>
      </c>
      <c r="Q214">
        <v>1</v>
      </c>
      <c r="R214">
        <v>0</v>
      </c>
      <c r="S214">
        <v>1</v>
      </c>
      <c r="T214">
        <v>1</v>
      </c>
      <c r="U214">
        <v>50</v>
      </c>
      <c r="V214" s="11" t="s">
        <v>82</v>
      </c>
    </row>
    <row r="215" spans="1:22" x14ac:dyDescent="0.25">
      <c r="A215" t="s">
        <v>1964</v>
      </c>
      <c r="B215" t="s">
        <v>1417</v>
      </c>
      <c r="C215" s="10" t="s">
        <v>1462</v>
      </c>
      <c r="D215" s="10" t="s">
        <v>18</v>
      </c>
      <c r="E215" s="10" t="s">
        <v>1417</v>
      </c>
      <c r="F215" s="10" t="s">
        <v>1470</v>
      </c>
      <c r="G215" s="10">
        <v>30237</v>
      </c>
      <c r="H215" s="10">
        <v>130989</v>
      </c>
      <c r="I215" s="10" t="s">
        <v>1418</v>
      </c>
      <c r="J215" t="s">
        <v>1465</v>
      </c>
      <c r="K215" t="s">
        <v>1466</v>
      </c>
      <c r="L215" t="s">
        <v>1467</v>
      </c>
      <c r="M215" t="s">
        <v>1468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3</v>
      </c>
      <c r="U215">
        <v>59</v>
      </c>
      <c r="V215" s="11" t="s">
        <v>82</v>
      </c>
    </row>
    <row r="216" spans="1:22" x14ac:dyDescent="0.25">
      <c r="A216" t="s">
        <v>1965</v>
      </c>
      <c r="B216" t="s">
        <v>1966</v>
      </c>
      <c r="C216" s="10" t="s">
        <v>1462</v>
      </c>
      <c r="D216" s="10" t="s">
        <v>18</v>
      </c>
      <c r="E216" s="10" t="s">
        <v>1966</v>
      </c>
      <c r="F216" s="10" t="s">
        <v>1967</v>
      </c>
      <c r="G216" s="10">
        <v>505725</v>
      </c>
      <c r="H216" s="10">
        <v>164591</v>
      </c>
      <c r="I216" s="10" t="s">
        <v>1968</v>
      </c>
      <c r="J216" t="s">
        <v>1465</v>
      </c>
      <c r="K216" t="s">
        <v>1466</v>
      </c>
      <c r="L216" t="s">
        <v>1467</v>
      </c>
      <c r="M216" t="s">
        <v>1468</v>
      </c>
      <c r="N216">
        <v>0</v>
      </c>
      <c r="O216">
        <v>0</v>
      </c>
      <c r="P216" s="6">
        <v>4859</v>
      </c>
      <c r="Q216">
        <v>12</v>
      </c>
      <c r="R216">
        <v>0</v>
      </c>
      <c r="S216">
        <v>0</v>
      </c>
      <c r="T216">
        <v>0</v>
      </c>
      <c r="U216">
        <v>943</v>
      </c>
      <c r="V216" s="11" t="s">
        <v>1328</v>
      </c>
    </row>
    <row r="217" spans="1:22" x14ac:dyDescent="0.25">
      <c r="A217" t="s">
        <v>1969</v>
      </c>
      <c r="B217" t="s">
        <v>1431</v>
      </c>
      <c r="C217" s="10" t="s">
        <v>1462</v>
      </c>
      <c r="D217" s="10" t="s">
        <v>18</v>
      </c>
      <c r="E217" s="10" t="s">
        <v>1431</v>
      </c>
      <c r="F217" s="10" t="s">
        <v>1970</v>
      </c>
      <c r="G217" s="10">
        <v>42263</v>
      </c>
      <c r="H217" s="10">
        <v>146756</v>
      </c>
      <c r="I217" s="10" t="s">
        <v>1432</v>
      </c>
      <c r="J217" t="s">
        <v>1465</v>
      </c>
      <c r="K217" t="s">
        <v>1466</v>
      </c>
      <c r="L217" t="s">
        <v>1467</v>
      </c>
      <c r="M217" t="s">
        <v>1468</v>
      </c>
      <c r="N217">
        <v>31</v>
      </c>
      <c r="O217">
        <v>1</v>
      </c>
      <c r="P217">
        <v>1</v>
      </c>
      <c r="Q217">
        <v>1</v>
      </c>
      <c r="R217">
        <v>0</v>
      </c>
      <c r="S217">
        <v>0</v>
      </c>
      <c r="T217">
        <v>2</v>
      </c>
      <c r="U217">
        <v>90</v>
      </c>
      <c r="V217" s="11" t="s">
        <v>82</v>
      </c>
    </row>
    <row r="218" spans="1:22" x14ac:dyDescent="0.25">
      <c r="A218" t="s">
        <v>1971</v>
      </c>
      <c r="B218" t="s">
        <v>1972</v>
      </c>
      <c r="C218" s="10" t="s">
        <v>1462</v>
      </c>
      <c r="D218" s="10" t="s">
        <v>18</v>
      </c>
      <c r="E218" s="10" t="s">
        <v>1972</v>
      </c>
      <c r="F218" s="10" t="s">
        <v>1973</v>
      </c>
      <c r="G218" s="10">
        <v>27020</v>
      </c>
      <c r="H218" s="10">
        <v>125151</v>
      </c>
      <c r="I218" s="10" t="s">
        <v>1971</v>
      </c>
      <c r="J218" t="s">
        <v>1465</v>
      </c>
      <c r="K218" t="s">
        <v>1466</v>
      </c>
      <c r="L218" t="s">
        <v>1467</v>
      </c>
      <c r="M218" t="s">
        <v>1468</v>
      </c>
      <c r="N218">
        <v>0</v>
      </c>
      <c r="O218">
        <v>0</v>
      </c>
      <c r="P218" s="6">
        <v>1615</v>
      </c>
      <c r="Q218">
        <v>4</v>
      </c>
      <c r="R218">
        <v>0</v>
      </c>
      <c r="S218">
        <v>0</v>
      </c>
      <c r="T218">
        <v>0</v>
      </c>
      <c r="U218">
        <v>217</v>
      </c>
      <c r="V218" s="11" t="s">
        <v>1328</v>
      </c>
    </row>
    <row r="219" spans="1:22" x14ac:dyDescent="0.25">
      <c r="A219" t="s">
        <v>1974</v>
      </c>
      <c r="B219" t="s">
        <v>1975</v>
      </c>
      <c r="C219" s="10" t="s">
        <v>1462</v>
      </c>
      <c r="D219" s="10" t="s">
        <v>18</v>
      </c>
      <c r="E219" s="10" t="s">
        <v>1975</v>
      </c>
      <c r="F219" s="10" t="s">
        <v>1976</v>
      </c>
      <c r="G219" s="10">
        <v>27023</v>
      </c>
      <c r="H219" s="10">
        <v>125154</v>
      </c>
      <c r="I219" s="10" t="s">
        <v>1974</v>
      </c>
      <c r="J219" t="s">
        <v>1465</v>
      </c>
      <c r="K219" t="s">
        <v>1466</v>
      </c>
      <c r="L219" t="s">
        <v>1467</v>
      </c>
      <c r="M219" t="s">
        <v>1468</v>
      </c>
      <c r="N219">
        <v>0</v>
      </c>
      <c r="O219">
        <v>0</v>
      </c>
      <c r="P219">
        <v>10</v>
      </c>
      <c r="Q219">
        <v>1</v>
      </c>
      <c r="R219">
        <v>0</v>
      </c>
      <c r="S219">
        <v>0</v>
      </c>
      <c r="T219">
        <v>0</v>
      </c>
      <c r="U219">
        <v>211</v>
      </c>
      <c r="V219" s="11" t="s">
        <v>1328</v>
      </c>
    </row>
    <row r="220" spans="1:22" x14ac:dyDescent="0.25">
      <c r="A220" t="s">
        <v>1977</v>
      </c>
      <c r="B220" t="s">
        <v>1978</v>
      </c>
      <c r="C220" s="10" t="s">
        <v>1462</v>
      </c>
      <c r="D220" s="10" t="s">
        <v>18</v>
      </c>
      <c r="E220" s="10" t="s">
        <v>1978</v>
      </c>
      <c r="F220" s="10" t="s">
        <v>1470</v>
      </c>
      <c r="G220" s="10">
        <v>38691</v>
      </c>
      <c r="H220" s="10">
        <v>139222</v>
      </c>
      <c r="I220" s="10" t="s">
        <v>1979</v>
      </c>
      <c r="J220" t="s">
        <v>1465</v>
      </c>
      <c r="K220" t="s">
        <v>1466</v>
      </c>
      <c r="L220" t="s">
        <v>1467</v>
      </c>
      <c r="M220" t="s">
        <v>1468</v>
      </c>
      <c r="N220">
        <v>158</v>
      </c>
      <c r="O220">
        <v>1</v>
      </c>
      <c r="P220" s="6">
        <v>1806</v>
      </c>
      <c r="Q220">
        <v>4</v>
      </c>
      <c r="R220">
        <v>0</v>
      </c>
      <c r="S220">
        <v>0</v>
      </c>
      <c r="T220">
        <v>0</v>
      </c>
      <c r="U220">
        <v>163</v>
      </c>
      <c r="V220" s="11" t="s">
        <v>1328</v>
      </c>
    </row>
  </sheetData>
  <autoFilter ref="A1:V220" xr:uid="{1FD61195-3E20-4594-BA0A-354A48A3018A}"/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DFE8E-E15B-4D9F-A7FF-6057571E959A}">
  <sheetPr>
    <tabColor theme="9" tint="0.39997558519241921"/>
  </sheetPr>
  <dimension ref="A1:N83"/>
  <sheetViews>
    <sheetView workbookViewId="0"/>
  </sheetViews>
  <sheetFormatPr defaultRowHeight="15" x14ac:dyDescent="0.25"/>
  <cols>
    <col min="1" max="1" width="29.7109375" bestFit="1" customWidth="1"/>
    <col min="2" max="2" width="31.7109375" bestFit="1" customWidth="1"/>
    <col min="3" max="3" width="29.28515625" bestFit="1" customWidth="1"/>
    <col min="4" max="4" width="12.140625" bestFit="1" customWidth="1"/>
    <col min="5" max="5" width="10.85546875" bestFit="1" customWidth="1"/>
    <col min="6" max="6" width="11" bestFit="1" customWidth="1"/>
    <col min="7" max="7" width="6.85546875" bestFit="1" customWidth="1"/>
    <col min="8" max="8" width="8" bestFit="1" customWidth="1"/>
    <col min="9" max="9" width="5.42578125" bestFit="1" customWidth="1"/>
    <col min="10" max="10" width="14.85546875" bestFit="1" customWidth="1"/>
    <col min="11" max="11" width="12.5703125" bestFit="1" customWidth="1"/>
    <col min="12" max="12" width="34.7109375" bestFit="1" customWidth="1"/>
    <col min="13" max="13" width="68.140625" bestFit="1" customWidth="1"/>
    <col min="14" max="14" width="69.42578125" bestFit="1" customWidth="1"/>
  </cols>
  <sheetData>
    <row r="1" spans="1:14" x14ac:dyDescent="0.25">
      <c r="A1" t="s">
        <v>49</v>
      </c>
      <c r="B1" t="s">
        <v>50</v>
      </c>
      <c r="C1" t="s">
        <v>1445</v>
      </c>
      <c r="D1" t="s">
        <v>1446</v>
      </c>
      <c r="E1" t="s">
        <v>1447</v>
      </c>
      <c r="F1" t="s">
        <v>1980</v>
      </c>
      <c r="G1" t="s">
        <v>1981</v>
      </c>
      <c r="H1" t="s">
        <v>1982</v>
      </c>
      <c r="I1" t="s">
        <v>1983</v>
      </c>
      <c r="J1" t="s">
        <v>1984</v>
      </c>
      <c r="K1" t="s">
        <v>1985</v>
      </c>
      <c r="L1" t="s">
        <v>1986</v>
      </c>
      <c r="M1" t="s">
        <v>1987</v>
      </c>
      <c r="N1" t="s">
        <v>1988</v>
      </c>
    </row>
    <row r="2" spans="1:14" x14ac:dyDescent="0.25">
      <c r="A2" t="s">
        <v>69</v>
      </c>
      <c r="B2" t="s">
        <v>70</v>
      </c>
      <c r="C2" t="s">
        <v>1463</v>
      </c>
      <c r="D2">
        <v>21674</v>
      </c>
      <c r="E2">
        <v>123249</v>
      </c>
      <c r="F2" t="s">
        <v>1989</v>
      </c>
      <c r="G2" t="s">
        <v>321</v>
      </c>
      <c r="H2" t="s">
        <v>1990</v>
      </c>
      <c r="J2" t="s">
        <v>74</v>
      </c>
      <c r="K2" t="s">
        <v>1991</v>
      </c>
      <c r="L2" t="s">
        <v>1992</v>
      </c>
    </row>
    <row r="3" spans="1:14" x14ac:dyDescent="0.25">
      <c r="A3" t="s">
        <v>104</v>
      </c>
      <c r="B3" t="s">
        <v>1993</v>
      </c>
      <c r="C3" t="s">
        <v>1476</v>
      </c>
      <c r="D3">
        <v>182536</v>
      </c>
      <c r="E3">
        <v>86377</v>
      </c>
      <c r="F3" t="s">
        <v>1994</v>
      </c>
      <c r="G3" t="s">
        <v>321</v>
      </c>
      <c r="H3" t="s">
        <v>1995</v>
      </c>
      <c r="J3" t="s">
        <v>107</v>
      </c>
      <c r="K3" t="s">
        <v>1996</v>
      </c>
      <c r="L3" t="s">
        <v>1997</v>
      </c>
      <c r="N3" t="s">
        <v>1998</v>
      </c>
    </row>
    <row r="4" spans="1:14" x14ac:dyDescent="0.25">
      <c r="A4" t="s">
        <v>142</v>
      </c>
      <c r="B4" t="s">
        <v>1999</v>
      </c>
      <c r="C4" t="s">
        <v>1500</v>
      </c>
      <c r="D4">
        <v>184481</v>
      </c>
      <c r="E4">
        <v>90451</v>
      </c>
      <c r="F4" t="s">
        <v>1989</v>
      </c>
      <c r="G4" t="s">
        <v>2000</v>
      </c>
      <c r="H4" t="s">
        <v>1990</v>
      </c>
      <c r="J4" t="s">
        <v>145</v>
      </c>
      <c r="K4" t="s">
        <v>321</v>
      </c>
      <c r="L4" t="s">
        <v>2001</v>
      </c>
      <c r="M4" t="s">
        <v>2002</v>
      </c>
    </row>
    <row r="5" spans="1:14" x14ac:dyDescent="0.25">
      <c r="A5" t="s">
        <v>175</v>
      </c>
      <c r="B5" t="s">
        <v>2003</v>
      </c>
      <c r="C5" t="s">
        <v>2004</v>
      </c>
      <c r="D5">
        <v>182243</v>
      </c>
      <c r="E5">
        <v>84181</v>
      </c>
      <c r="F5" t="s">
        <v>1989</v>
      </c>
      <c r="G5" t="s">
        <v>321</v>
      </c>
      <c r="H5" t="s">
        <v>1995</v>
      </c>
      <c r="J5" t="s">
        <v>74</v>
      </c>
      <c r="K5" t="s">
        <v>1991</v>
      </c>
      <c r="L5" t="s">
        <v>2005</v>
      </c>
    </row>
    <row r="6" spans="1:14" x14ac:dyDescent="0.25">
      <c r="A6" t="s">
        <v>181</v>
      </c>
      <c r="B6" t="s">
        <v>2006</v>
      </c>
      <c r="C6" t="s">
        <v>1470</v>
      </c>
      <c r="D6">
        <v>31718</v>
      </c>
      <c r="E6">
        <v>131020</v>
      </c>
      <c r="F6" t="s">
        <v>1989</v>
      </c>
      <c r="G6" t="s">
        <v>2007</v>
      </c>
      <c r="H6" t="s">
        <v>1995</v>
      </c>
      <c r="J6" t="s">
        <v>74</v>
      </c>
      <c r="K6" t="s">
        <v>1991</v>
      </c>
      <c r="L6" t="s">
        <v>2008</v>
      </c>
    </row>
    <row r="7" spans="1:14" x14ac:dyDescent="0.25">
      <c r="A7" t="s">
        <v>195</v>
      </c>
      <c r="B7" t="s">
        <v>2009</v>
      </c>
      <c r="C7" t="s">
        <v>1510</v>
      </c>
      <c r="D7">
        <v>29588</v>
      </c>
      <c r="E7">
        <v>134725</v>
      </c>
      <c r="F7" t="s">
        <v>1989</v>
      </c>
      <c r="G7" t="s">
        <v>2000</v>
      </c>
      <c r="H7" t="s">
        <v>1995</v>
      </c>
      <c r="J7" t="s">
        <v>74</v>
      </c>
      <c r="K7" t="s">
        <v>1991</v>
      </c>
      <c r="L7" t="s">
        <v>2010</v>
      </c>
    </row>
    <row r="8" spans="1:14" x14ac:dyDescent="0.25">
      <c r="A8" t="s">
        <v>224</v>
      </c>
      <c r="B8" t="s">
        <v>225</v>
      </c>
      <c r="C8" t="s">
        <v>1470</v>
      </c>
      <c r="D8">
        <v>35445</v>
      </c>
      <c r="E8">
        <v>133580</v>
      </c>
      <c r="F8" t="s">
        <v>1989</v>
      </c>
      <c r="G8" t="s">
        <v>2011</v>
      </c>
      <c r="H8" t="s">
        <v>1995</v>
      </c>
      <c r="J8" t="s">
        <v>107</v>
      </c>
      <c r="L8" t="s">
        <v>2012</v>
      </c>
    </row>
    <row r="9" spans="1:14" x14ac:dyDescent="0.25">
      <c r="A9" t="s">
        <v>263</v>
      </c>
      <c r="B9" t="s">
        <v>2013</v>
      </c>
      <c r="C9" t="s">
        <v>1470</v>
      </c>
      <c r="D9">
        <v>18837</v>
      </c>
      <c r="E9">
        <v>96559</v>
      </c>
      <c r="F9" t="s">
        <v>2014</v>
      </c>
      <c r="G9" t="s">
        <v>2011</v>
      </c>
      <c r="H9" t="s">
        <v>2015</v>
      </c>
      <c r="K9" t="s">
        <v>1996</v>
      </c>
      <c r="L9" t="s">
        <v>2016</v>
      </c>
    </row>
    <row r="10" spans="1:14" x14ac:dyDescent="0.25">
      <c r="A10" t="s">
        <v>266</v>
      </c>
      <c r="B10" t="s">
        <v>2017</v>
      </c>
      <c r="C10" t="s">
        <v>1531</v>
      </c>
      <c r="D10">
        <v>23052</v>
      </c>
      <c r="E10">
        <v>124457</v>
      </c>
      <c r="F10" t="s">
        <v>1989</v>
      </c>
      <c r="G10" t="s">
        <v>1981</v>
      </c>
      <c r="H10" t="s">
        <v>1995</v>
      </c>
      <c r="J10" t="s">
        <v>268</v>
      </c>
      <c r="K10" t="s">
        <v>1991</v>
      </c>
      <c r="L10" t="s">
        <v>2012</v>
      </c>
      <c r="N10" t="s">
        <v>2018</v>
      </c>
    </row>
    <row r="11" spans="1:14" x14ac:dyDescent="0.25">
      <c r="A11" t="s">
        <v>311</v>
      </c>
      <c r="B11" t="s">
        <v>2019</v>
      </c>
      <c r="C11" t="s">
        <v>2020</v>
      </c>
      <c r="D11">
        <v>29914</v>
      </c>
      <c r="E11">
        <v>128094</v>
      </c>
      <c r="F11" t="s">
        <v>2014</v>
      </c>
      <c r="G11" t="s">
        <v>2011</v>
      </c>
      <c r="H11" t="s">
        <v>1990</v>
      </c>
      <c r="J11" t="s">
        <v>313</v>
      </c>
      <c r="K11" t="s">
        <v>1991</v>
      </c>
      <c r="L11" t="s">
        <v>2021</v>
      </c>
      <c r="M11" t="s">
        <v>2022</v>
      </c>
      <c r="N11" t="s">
        <v>2023</v>
      </c>
    </row>
    <row r="12" spans="1:14" x14ac:dyDescent="0.25">
      <c r="A12" t="s">
        <v>319</v>
      </c>
      <c r="B12" t="s">
        <v>320</v>
      </c>
      <c r="C12" t="s">
        <v>1470</v>
      </c>
      <c r="D12">
        <v>38886</v>
      </c>
      <c r="E12">
        <v>140767</v>
      </c>
      <c r="F12" t="s">
        <v>2024</v>
      </c>
      <c r="G12" t="s">
        <v>2011</v>
      </c>
      <c r="H12" t="s">
        <v>2025</v>
      </c>
      <c r="J12" t="s">
        <v>321</v>
      </c>
      <c r="K12" t="s">
        <v>321</v>
      </c>
      <c r="L12" t="s">
        <v>2026</v>
      </c>
      <c r="M12" t="s">
        <v>2027</v>
      </c>
    </row>
    <row r="13" spans="1:14" x14ac:dyDescent="0.25">
      <c r="A13" t="s">
        <v>344</v>
      </c>
      <c r="B13" t="s">
        <v>2028</v>
      </c>
      <c r="C13" t="s">
        <v>1470</v>
      </c>
      <c r="D13">
        <v>35785</v>
      </c>
      <c r="E13">
        <v>135956</v>
      </c>
      <c r="F13" t="s">
        <v>1989</v>
      </c>
      <c r="G13" t="s">
        <v>2007</v>
      </c>
      <c r="H13" t="s">
        <v>1995</v>
      </c>
      <c r="I13" t="s">
        <v>2029</v>
      </c>
      <c r="J13" t="s">
        <v>346</v>
      </c>
      <c r="K13" t="s">
        <v>1991</v>
      </c>
      <c r="L13" t="s">
        <v>2012</v>
      </c>
      <c r="N13" t="s">
        <v>2030</v>
      </c>
    </row>
    <row r="14" spans="1:14" x14ac:dyDescent="0.25">
      <c r="A14" t="s">
        <v>349</v>
      </c>
      <c r="B14" t="s">
        <v>2031</v>
      </c>
      <c r="C14" t="s">
        <v>1470</v>
      </c>
      <c r="D14">
        <v>35787</v>
      </c>
      <c r="E14">
        <v>135958</v>
      </c>
      <c r="F14" t="s">
        <v>1989</v>
      </c>
      <c r="G14" t="s">
        <v>2032</v>
      </c>
      <c r="H14" t="s">
        <v>2015</v>
      </c>
      <c r="I14" t="s">
        <v>2029</v>
      </c>
      <c r="J14" t="s">
        <v>74</v>
      </c>
      <c r="K14" t="s">
        <v>1991</v>
      </c>
      <c r="L14" t="s">
        <v>2010</v>
      </c>
      <c r="N14" t="s">
        <v>2033</v>
      </c>
    </row>
    <row r="15" spans="1:14" x14ac:dyDescent="0.25">
      <c r="A15" t="s">
        <v>357</v>
      </c>
      <c r="B15" t="s">
        <v>2034</v>
      </c>
      <c r="C15" t="s">
        <v>2035</v>
      </c>
      <c r="D15">
        <v>40570</v>
      </c>
      <c r="E15">
        <v>143602</v>
      </c>
      <c r="F15" t="s">
        <v>1994</v>
      </c>
      <c r="G15" t="s">
        <v>321</v>
      </c>
      <c r="H15" t="s">
        <v>2015</v>
      </c>
      <c r="J15" t="s">
        <v>268</v>
      </c>
      <c r="K15" t="s">
        <v>1996</v>
      </c>
      <c r="L15" t="s">
        <v>1992</v>
      </c>
      <c r="N15" t="s">
        <v>2036</v>
      </c>
    </row>
    <row r="16" spans="1:14" x14ac:dyDescent="0.25">
      <c r="A16" t="s">
        <v>363</v>
      </c>
      <c r="B16" t="s">
        <v>2037</v>
      </c>
      <c r="C16" t="s">
        <v>1592</v>
      </c>
      <c r="D16">
        <v>36958</v>
      </c>
      <c r="E16">
        <v>136818</v>
      </c>
      <c r="F16" t="s">
        <v>1989</v>
      </c>
      <c r="G16" t="s">
        <v>2038</v>
      </c>
      <c r="H16" t="s">
        <v>1995</v>
      </c>
      <c r="I16" t="s">
        <v>2029</v>
      </c>
      <c r="J16" t="s">
        <v>365</v>
      </c>
      <c r="K16" t="s">
        <v>1991</v>
      </c>
      <c r="L16" t="s">
        <v>2012</v>
      </c>
      <c r="N16" t="s">
        <v>2039</v>
      </c>
    </row>
    <row r="17" spans="1:14" x14ac:dyDescent="0.25">
      <c r="A17" t="s">
        <v>368</v>
      </c>
      <c r="B17" t="s">
        <v>2040</v>
      </c>
      <c r="C17" t="s">
        <v>1470</v>
      </c>
      <c r="D17">
        <v>36962</v>
      </c>
      <c r="E17">
        <v>136823</v>
      </c>
      <c r="F17" t="s">
        <v>1989</v>
      </c>
      <c r="G17" t="s">
        <v>2011</v>
      </c>
      <c r="H17" t="s">
        <v>1990</v>
      </c>
      <c r="K17" t="s">
        <v>1991</v>
      </c>
      <c r="L17" t="s">
        <v>2041</v>
      </c>
      <c r="N17" t="s">
        <v>2042</v>
      </c>
    </row>
    <row r="18" spans="1:14" x14ac:dyDescent="0.25">
      <c r="A18" t="s">
        <v>370</v>
      </c>
      <c r="B18" t="s">
        <v>2043</v>
      </c>
      <c r="C18" t="s">
        <v>2044</v>
      </c>
      <c r="D18">
        <v>36963</v>
      </c>
      <c r="E18">
        <v>136824</v>
      </c>
      <c r="F18" t="s">
        <v>1989</v>
      </c>
      <c r="G18" t="s">
        <v>2011</v>
      </c>
      <c r="H18" t="s">
        <v>1995</v>
      </c>
      <c r="J18" t="s">
        <v>321</v>
      </c>
      <c r="K18" t="s">
        <v>321</v>
      </c>
      <c r="L18" t="s">
        <v>2045</v>
      </c>
    </row>
    <row r="19" spans="1:14" x14ac:dyDescent="0.25">
      <c r="A19" t="s">
        <v>375</v>
      </c>
      <c r="B19" t="s">
        <v>2046</v>
      </c>
      <c r="C19" t="s">
        <v>1470</v>
      </c>
      <c r="D19">
        <v>36968</v>
      </c>
      <c r="E19">
        <v>136829</v>
      </c>
      <c r="F19" t="s">
        <v>1989</v>
      </c>
      <c r="G19" t="s">
        <v>2011</v>
      </c>
      <c r="H19" t="s">
        <v>1995</v>
      </c>
      <c r="K19" t="s">
        <v>1991</v>
      </c>
      <c r="L19" t="s">
        <v>2047</v>
      </c>
    </row>
    <row r="20" spans="1:14" x14ac:dyDescent="0.25">
      <c r="A20" t="s">
        <v>377</v>
      </c>
      <c r="B20" t="s">
        <v>2048</v>
      </c>
      <c r="C20" t="s">
        <v>1896</v>
      </c>
      <c r="D20">
        <v>36969</v>
      </c>
      <c r="E20">
        <v>136830</v>
      </c>
      <c r="F20" t="s">
        <v>1989</v>
      </c>
      <c r="G20" t="s">
        <v>2011</v>
      </c>
      <c r="H20" t="s">
        <v>1995</v>
      </c>
      <c r="J20" t="s">
        <v>145</v>
      </c>
      <c r="K20" t="s">
        <v>321</v>
      </c>
      <c r="L20" t="s">
        <v>2045</v>
      </c>
    </row>
    <row r="21" spans="1:14" x14ac:dyDescent="0.25">
      <c r="A21" t="s">
        <v>379</v>
      </c>
      <c r="B21" t="s">
        <v>2049</v>
      </c>
      <c r="C21" t="s">
        <v>1470</v>
      </c>
      <c r="D21">
        <v>36972</v>
      </c>
      <c r="E21">
        <v>136834</v>
      </c>
      <c r="F21" t="s">
        <v>1989</v>
      </c>
      <c r="G21" t="s">
        <v>321</v>
      </c>
      <c r="H21" t="s">
        <v>1995</v>
      </c>
      <c r="J21" t="s">
        <v>346</v>
      </c>
      <c r="K21" t="s">
        <v>1991</v>
      </c>
      <c r="L21" t="s">
        <v>2012</v>
      </c>
      <c r="N21" t="s">
        <v>2050</v>
      </c>
    </row>
    <row r="22" spans="1:14" x14ac:dyDescent="0.25">
      <c r="A22" t="s">
        <v>382</v>
      </c>
      <c r="B22" t="s">
        <v>2051</v>
      </c>
      <c r="C22" t="s">
        <v>1470</v>
      </c>
      <c r="D22">
        <v>780246</v>
      </c>
      <c r="E22">
        <v>772110</v>
      </c>
      <c r="F22" t="s">
        <v>1989</v>
      </c>
      <c r="G22" t="s">
        <v>2032</v>
      </c>
      <c r="H22" t="s">
        <v>1995</v>
      </c>
      <c r="I22" t="s">
        <v>2029</v>
      </c>
      <c r="J22" t="s">
        <v>365</v>
      </c>
      <c r="K22" t="s">
        <v>1991</v>
      </c>
      <c r="L22" t="s">
        <v>2012</v>
      </c>
    </row>
    <row r="23" spans="1:14" x14ac:dyDescent="0.25">
      <c r="A23" t="s">
        <v>387</v>
      </c>
      <c r="B23" t="s">
        <v>2052</v>
      </c>
      <c r="C23" t="s">
        <v>2053</v>
      </c>
      <c r="D23">
        <v>780242</v>
      </c>
      <c r="E23">
        <v>772106</v>
      </c>
      <c r="F23" t="s">
        <v>1989</v>
      </c>
      <c r="G23" t="s">
        <v>2011</v>
      </c>
      <c r="H23" t="s">
        <v>2054</v>
      </c>
      <c r="K23" t="s">
        <v>1991</v>
      </c>
      <c r="L23" t="s">
        <v>2055</v>
      </c>
    </row>
    <row r="24" spans="1:14" x14ac:dyDescent="0.25">
      <c r="A24" t="s">
        <v>415</v>
      </c>
      <c r="B24" t="s">
        <v>416</v>
      </c>
      <c r="C24" t="s">
        <v>1470</v>
      </c>
      <c r="D24">
        <v>37029</v>
      </c>
      <c r="E24">
        <v>137296</v>
      </c>
      <c r="F24" t="s">
        <v>1989</v>
      </c>
      <c r="G24" t="s">
        <v>2011</v>
      </c>
      <c r="H24" t="s">
        <v>1995</v>
      </c>
      <c r="J24" t="s">
        <v>346</v>
      </c>
      <c r="K24" t="s">
        <v>1991</v>
      </c>
      <c r="L24" t="s">
        <v>2012</v>
      </c>
      <c r="N24" t="s">
        <v>2056</v>
      </c>
    </row>
    <row r="25" spans="1:14" x14ac:dyDescent="0.25">
      <c r="A25" t="s">
        <v>422</v>
      </c>
      <c r="B25" t="s">
        <v>2057</v>
      </c>
      <c r="C25" t="s">
        <v>1615</v>
      </c>
      <c r="D25">
        <v>36335</v>
      </c>
      <c r="E25">
        <v>139500</v>
      </c>
      <c r="F25" t="s">
        <v>1989</v>
      </c>
      <c r="G25" t="s">
        <v>2011</v>
      </c>
      <c r="H25" t="s">
        <v>2054</v>
      </c>
      <c r="I25" t="s">
        <v>2029</v>
      </c>
      <c r="J25" t="s">
        <v>107</v>
      </c>
      <c r="K25" t="s">
        <v>1996</v>
      </c>
      <c r="L25" t="s">
        <v>2012</v>
      </c>
      <c r="N25" t="s">
        <v>2058</v>
      </c>
    </row>
    <row r="26" spans="1:14" x14ac:dyDescent="0.25">
      <c r="A26" t="s">
        <v>426</v>
      </c>
      <c r="B26" t="s">
        <v>2059</v>
      </c>
      <c r="C26" t="s">
        <v>1618</v>
      </c>
      <c r="D26">
        <v>36428</v>
      </c>
      <c r="E26">
        <v>140134</v>
      </c>
      <c r="F26" t="s">
        <v>1989</v>
      </c>
      <c r="G26" t="s">
        <v>2007</v>
      </c>
      <c r="H26" t="s">
        <v>1990</v>
      </c>
      <c r="I26" t="s">
        <v>2029</v>
      </c>
      <c r="K26" t="s">
        <v>1996</v>
      </c>
      <c r="L26" t="s">
        <v>2012</v>
      </c>
      <c r="N26" t="s">
        <v>2060</v>
      </c>
    </row>
    <row r="27" spans="1:14" x14ac:dyDescent="0.25">
      <c r="A27" t="s">
        <v>431</v>
      </c>
      <c r="B27" t="s">
        <v>2061</v>
      </c>
      <c r="C27" t="s">
        <v>1470</v>
      </c>
      <c r="D27">
        <v>18717</v>
      </c>
      <c r="E27">
        <v>93936</v>
      </c>
      <c r="F27" t="s">
        <v>2062</v>
      </c>
      <c r="G27" t="s">
        <v>2011</v>
      </c>
      <c r="H27" t="s">
        <v>2054</v>
      </c>
      <c r="L27" t="s">
        <v>2063</v>
      </c>
      <c r="N27" t="s">
        <v>2064</v>
      </c>
    </row>
    <row r="28" spans="1:14" x14ac:dyDescent="0.25">
      <c r="A28" t="s">
        <v>437</v>
      </c>
      <c r="B28" t="s">
        <v>2065</v>
      </c>
      <c r="C28" t="s">
        <v>1470</v>
      </c>
      <c r="D28">
        <v>29473</v>
      </c>
      <c r="E28">
        <v>133409</v>
      </c>
      <c r="F28" t="s">
        <v>1989</v>
      </c>
      <c r="G28" t="s">
        <v>2007</v>
      </c>
      <c r="H28" t="s">
        <v>2054</v>
      </c>
      <c r="J28" t="s">
        <v>107</v>
      </c>
      <c r="K28" t="s">
        <v>1991</v>
      </c>
      <c r="L28" t="s">
        <v>2066</v>
      </c>
      <c r="N28" t="s">
        <v>2067</v>
      </c>
    </row>
    <row r="29" spans="1:14" x14ac:dyDescent="0.25">
      <c r="A29" t="s">
        <v>444</v>
      </c>
      <c r="B29" t="s">
        <v>2068</v>
      </c>
      <c r="C29" t="s">
        <v>1470</v>
      </c>
      <c r="D29">
        <v>30705</v>
      </c>
      <c r="E29">
        <v>135243</v>
      </c>
      <c r="F29" t="s">
        <v>2062</v>
      </c>
      <c r="G29" t="s">
        <v>2011</v>
      </c>
      <c r="H29" t="s">
        <v>1995</v>
      </c>
      <c r="J29" t="s">
        <v>107</v>
      </c>
      <c r="K29" t="s">
        <v>1996</v>
      </c>
      <c r="L29" t="s">
        <v>2012</v>
      </c>
    </row>
    <row r="30" spans="1:14" x14ac:dyDescent="0.25">
      <c r="A30" t="s">
        <v>486</v>
      </c>
      <c r="B30" t="s">
        <v>2069</v>
      </c>
      <c r="C30" t="s">
        <v>2070</v>
      </c>
      <c r="D30">
        <v>30716</v>
      </c>
      <c r="E30">
        <v>136054</v>
      </c>
      <c r="F30" t="s">
        <v>2071</v>
      </c>
      <c r="G30" t="s">
        <v>2038</v>
      </c>
      <c r="H30" t="s">
        <v>1995</v>
      </c>
      <c r="J30" t="s">
        <v>107</v>
      </c>
      <c r="K30" t="s">
        <v>1996</v>
      </c>
      <c r="L30" t="s">
        <v>2072</v>
      </c>
    </row>
    <row r="31" spans="1:14" x14ac:dyDescent="0.25">
      <c r="A31" t="s">
        <v>495</v>
      </c>
      <c r="B31" t="s">
        <v>496</v>
      </c>
      <c r="C31" t="s">
        <v>1470</v>
      </c>
      <c r="D31">
        <v>31890</v>
      </c>
      <c r="E31">
        <v>132144</v>
      </c>
      <c r="F31" t="s">
        <v>1989</v>
      </c>
      <c r="G31" t="s">
        <v>2007</v>
      </c>
      <c r="H31" t="s">
        <v>1990</v>
      </c>
      <c r="I31" t="s">
        <v>2029</v>
      </c>
      <c r="J31" t="s">
        <v>107</v>
      </c>
      <c r="K31" t="s">
        <v>1991</v>
      </c>
      <c r="L31" t="s">
        <v>2012</v>
      </c>
      <c r="N31" t="s">
        <v>2073</v>
      </c>
    </row>
    <row r="32" spans="1:14" x14ac:dyDescent="0.25">
      <c r="A32" t="s">
        <v>499</v>
      </c>
      <c r="B32" t="s">
        <v>2074</v>
      </c>
      <c r="C32" t="s">
        <v>1503</v>
      </c>
      <c r="D32">
        <v>501966</v>
      </c>
      <c r="E32">
        <v>156251</v>
      </c>
      <c r="F32" t="s">
        <v>2014</v>
      </c>
      <c r="G32" t="s">
        <v>2011</v>
      </c>
      <c r="H32" t="s">
        <v>1995</v>
      </c>
      <c r="J32" t="s">
        <v>74</v>
      </c>
      <c r="K32" t="s">
        <v>1991</v>
      </c>
      <c r="L32" t="s">
        <v>1992</v>
      </c>
      <c r="N32" t="s">
        <v>2075</v>
      </c>
    </row>
    <row r="33" spans="1:14" x14ac:dyDescent="0.25">
      <c r="A33" t="s">
        <v>512</v>
      </c>
      <c r="B33" t="s">
        <v>2076</v>
      </c>
      <c r="C33" t="s">
        <v>1470</v>
      </c>
      <c r="D33">
        <v>29477</v>
      </c>
      <c r="E33">
        <v>133413</v>
      </c>
      <c r="F33" t="s">
        <v>1989</v>
      </c>
      <c r="G33" t="s">
        <v>2007</v>
      </c>
      <c r="H33" t="s">
        <v>1990</v>
      </c>
      <c r="J33" t="s">
        <v>107</v>
      </c>
      <c r="K33" t="s">
        <v>1996</v>
      </c>
      <c r="L33" t="s">
        <v>2010</v>
      </c>
    </row>
    <row r="34" spans="1:14" x14ac:dyDescent="0.25">
      <c r="A34" t="s">
        <v>548</v>
      </c>
      <c r="B34" t="s">
        <v>2077</v>
      </c>
      <c r="C34" t="s">
        <v>1470</v>
      </c>
      <c r="D34">
        <v>31899</v>
      </c>
      <c r="E34">
        <v>132153</v>
      </c>
      <c r="F34" t="s">
        <v>1989</v>
      </c>
      <c r="G34" t="s">
        <v>1981</v>
      </c>
      <c r="H34" t="s">
        <v>1995</v>
      </c>
      <c r="J34" t="s">
        <v>74</v>
      </c>
      <c r="K34" t="s">
        <v>1991</v>
      </c>
      <c r="L34" t="s">
        <v>2005</v>
      </c>
    </row>
    <row r="35" spans="1:14" x14ac:dyDescent="0.25">
      <c r="A35" t="s">
        <v>590</v>
      </c>
      <c r="B35" t="s">
        <v>2078</v>
      </c>
      <c r="C35" t="s">
        <v>1470</v>
      </c>
      <c r="D35">
        <v>28064</v>
      </c>
      <c r="E35">
        <v>132043</v>
      </c>
      <c r="F35" t="s">
        <v>1989</v>
      </c>
      <c r="G35" t="s">
        <v>2011</v>
      </c>
      <c r="H35" t="s">
        <v>1995</v>
      </c>
      <c r="J35" t="s">
        <v>74</v>
      </c>
      <c r="L35" t="s">
        <v>2010</v>
      </c>
    </row>
    <row r="36" spans="1:14" x14ac:dyDescent="0.25">
      <c r="A36" t="s">
        <v>600</v>
      </c>
      <c r="B36" t="s">
        <v>2079</v>
      </c>
      <c r="C36" t="s">
        <v>1470</v>
      </c>
      <c r="D36">
        <v>502543</v>
      </c>
      <c r="E36">
        <v>158943</v>
      </c>
      <c r="F36" t="s">
        <v>1989</v>
      </c>
      <c r="G36" t="s">
        <v>2032</v>
      </c>
      <c r="H36" t="s">
        <v>1995</v>
      </c>
      <c r="J36" t="s">
        <v>313</v>
      </c>
      <c r="K36" t="s">
        <v>1991</v>
      </c>
      <c r="L36" t="s">
        <v>1992</v>
      </c>
    </row>
    <row r="37" spans="1:14" x14ac:dyDescent="0.25">
      <c r="A37" t="s">
        <v>612</v>
      </c>
      <c r="B37" t="s">
        <v>2080</v>
      </c>
      <c r="C37" t="s">
        <v>1691</v>
      </c>
      <c r="D37">
        <v>823876</v>
      </c>
      <c r="E37">
        <v>884499</v>
      </c>
      <c r="F37" t="s">
        <v>1989</v>
      </c>
      <c r="G37" t="s">
        <v>2011</v>
      </c>
      <c r="H37" t="s">
        <v>1990</v>
      </c>
      <c r="J37" t="s">
        <v>107</v>
      </c>
      <c r="K37" t="s">
        <v>1991</v>
      </c>
      <c r="L37" t="s">
        <v>2010</v>
      </c>
      <c r="N37" t="s">
        <v>2081</v>
      </c>
    </row>
    <row r="38" spans="1:14" x14ac:dyDescent="0.25">
      <c r="A38" t="s">
        <v>616</v>
      </c>
      <c r="B38" t="s">
        <v>2082</v>
      </c>
      <c r="C38" t="s">
        <v>1693</v>
      </c>
      <c r="D38">
        <v>565898</v>
      </c>
      <c r="E38">
        <v>289668</v>
      </c>
      <c r="F38" t="s">
        <v>1989</v>
      </c>
      <c r="G38" t="s">
        <v>2011</v>
      </c>
      <c r="H38" t="s">
        <v>1990</v>
      </c>
      <c r="K38" t="s">
        <v>1991</v>
      </c>
      <c r="L38" t="s">
        <v>1992</v>
      </c>
      <c r="N38" t="s">
        <v>2083</v>
      </c>
    </row>
    <row r="39" spans="1:14" x14ac:dyDescent="0.25">
      <c r="A39" t="s">
        <v>618</v>
      </c>
      <c r="B39" t="s">
        <v>2084</v>
      </c>
      <c r="C39" t="s">
        <v>1694</v>
      </c>
      <c r="D39">
        <v>823802</v>
      </c>
      <c r="E39">
        <v>848088</v>
      </c>
      <c r="F39" t="s">
        <v>1989</v>
      </c>
      <c r="G39" t="s">
        <v>2011</v>
      </c>
      <c r="H39" t="s">
        <v>1990</v>
      </c>
      <c r="K39" t="s">
        <v>1991</v>
      </c>
      <c r="L39" t="s">
        <v>2085</v>
      </c>
    </row>
    <row r="40" spans="1:14" x14ac:dyDescent="0.25">
      <c r="A40" t="s">
        <v>662</v>
      </c>
      <c r="B40" t="s">
        <v>2086</v>
      </c>
      <c r="C40" t="s">
        <v>1470</v>
      </c>
      <c r="D40">
        <v>20293</v>
      </c>
      <c r="E40">
        <v>111034</v>
      </c>
      <c r="F40" t="s">
        <v>1989</v>
      </c>
      <c r="G40" t="s">
        <v>2011</v>
      </c>
      <c r="H40" t="s">
        <v>1995</v>
      </c>
      <c r="J40" t="s">
        <v>107</v>
      </c>
      <c r="K40" t="s">
        <v>1996</v>
      </c>
      <c r="L40" t="s">
        <v>2005</v>
      </c>
      <c r="N40" t="s">
        <v>2087</v>
      </c>
    </row>
    <row r="41" spans="1:14" x14ac:dyDescent="0.25">
      <c r="A41" t="s">
        <v>667</v>
      </c>
      <c r="B41" t="s">
        <v>668</v>
      </c>
      <c r="C41" t="s">
        <v>1470</v>
      </c>
      <c r="D41">
        <v>29393</v>
      </c>
      <c r="E41">
        <v>132523</v>
      </c>
      <c r="F41" t="s">
        <v>2062</v>
      </c>
      <c r="G41" t="s">
        <v>2011</v>
      </c>
      <c r="H41" t="s">
        <v>1990</v>
      </c>
      <c r="J41" t="s">
        <v>107</v>
      </c>
      <c r="K41" t="s">
        <v>1996</v>
      </c>
      <c r="L41" t="s">
        <v>2088</v>
      </c>
      <c r="N41" t="s">
        <v>2089</v>
      </c>
    </row>
    <row r="42" spans="1:14" x14ac:dyDescent="0.25">
      <c r="A42" t="s">
        <v>680</v>
      </c>
      <c r="B42" t="s">
        <v>2090</v>
      </c>
      <c r="C42" t="s">
        <v>1470</v>
      </c>
      <c r="D42">
        <v>37697</v>
      </c>
      <c r="E42">
        <v>142162</v>
      </c>
      <c r="F42" t="s">
        <v>1989</v>
      </c>
      <c r="G42" t="s">
        <v>2011</v>
      </c>
      <c r="H42" t="s">
        <v>1995</v>
      </c>
      <c r="I42" t="s">
        <v>2029</v>
      </c>
      <c r="J42" t="s">
        <v>107</v>
      </c>
      <c r="K42" t="s">
        <v>1991</v>
      </c>
      <c r="L42" t="s">
        <v>1997</v>
      </c>
      <c r="M42" t="s">
        <v>2091</v>
      </c>
    </row>
    <row r="43" spans="1:14" x14ac:dyDescent="0.25">
      <c r="A43" t="s">
        <v>688</v>
      </c>
      <c r="B43" t="s">
        <v>2092</v>
      </c>
      <c r="C43" t="s">
        <v>2093</v>
      </c>
      <c r="D43">
        <v>780378</v>
      </c>
      <c r="E43">
        <v>772242</v>
      </c>
      <c r="F43" t="s">
        <v>1989</v>
      </c>
      <c r="G43" t="s">
        <v>2011</v>
      </c>
      <c r="H43" t="s">
        <v>1995</v>
      </c>
      <c r="L43" t="s">
        <v>2094</v>
      </c>
    </row>
    <row r="44" spans="1:14" x14ac:dyDescent="0.25">
      <c r="A44" t="s">
        <v>712</v>
      </c>
      <c r="B44" t="s">
        <v>713</v>
      </c>
      <c r="C44" t="s">
        <v>1470</v>
      </c>
      <c r="D44">
        <v>30523</v>
      </c>
      <c r="E44">
        <v>134363</v>
      </c>
      <c r="F44" t="s">
        <v>1989</v>
      </c>
      <c r="G44" t="s">
        <v>2000</v>
      </c>
      <c r="H44" t="s">
        <v>1995</v>
      </c>
      <c r="J44" t="s">
        <v>268</v>
      </c>
      <c r="K44" t="s">
        <v>1996</v>
      </c>
      <c r="L44" t="s">
        <v>2005</v>
      </c>
    </row>
    <row r="45" spans="1:14" x14ac:dyDescent="0.25">
      <c r="A45" t="s">
        <v>716</v>
      </c>
      <c r="B45" t="s">
        <v>2095</v>
      </c>
      <c r="C45" t="s">
        <v>1470</v>
      </c>
      <c r="D45">
        <v>21454</v>
      </c>
      <c r="E45">
        <v>122204</v>
      </c>
      <c r="F45" t="s">
        <v>1989</v>
      </c>
      <c r="G45" t="s">
        <v>2011</v>
      </c>
      <c r="H45" t="s">
        <v>1990</v>
      </c>
      <c r="I45" t="s">
        <v>2029</v>
      </c>
      <c r="J45" t="s">
        <v>107</v>
      </c>
      <c r="K45" t="s">
        <v>1996</v>
      </c>
      <c r="L45" t="s">
        <v>2012</v>
      </c>
      <c r="N45" t="s">
        <v>2096</v>
      </c>
    </row>
    <row r="46" spans="1:14" x14ac:dyDescent="0.25">
      <c r="A46" t="s">
        <v>720</v>
      </c>
      <c r="B46" t="s">
        <v>2097</v>
      </c>
      <c r="C46" t="s">
        <v>1470</v>
      </c>
      <c r="D46">
        <v>37794</v>
      </c>
      <c r="E46">
        <v>143092</v>
      </c>
      <c r="F46" t="s">
        <v>1989</v>
      </c>
      <c r="G46" t="s">
        <v>2011</v>
      </c>
      <c r="H46" t="s">
        <v>1990</v>
      </c>
      <c r="K46" t="s">
        <v>1996</v>
      </c>
      <c r="L46" t="s">
        <v>2098</v>
      </c>
    </row>
    <row r="47" spans="1:14" x14ac:dyDescent="0.25">
      <c r="A47" t="s">
        <v>728</v>
      </c>
      <c r="B47" t="s">
        <v>2099</v>
      </c>
      <c r="C47" t="s">
        <v>1736</v>
      </c>
      <c r="D47">
        <v>29187</v>
      </c>
      <c r="E47">
        <v>130161</v>
      </c>
      <c r="F47" t="s">
        <v>1989</v>
      </c>
      <c r="G47" t="s">
        <v>321</v>
      </c>
      <c r="H47" t="s">
        <v>2100</v>
      </c>
      <c r="J47" t="s">
        <v>145</v>
      </c>
      <c r="K47" t="s">
        <v>1991</v>
      </c>
      <c r="L47" t="s">
        <v>2101</v>
      </c>
    </row>
    <row r="48" spans="1:14" x14ac:dyDescent="0.25">
      <c r="A48" t="s">
        <v>738</v>
      </c>
      <c r="B48" t="s">
        <v>2102</v>
      </c>
      <c r="C48" t="s">
        <v>1470</v>
      </c>
      <c r="D48">
        <v>43194</v>
      </c>
      <c r="E48">
        <v>144287</v>
      </c>
      <c r="F48" t="s">
        <v>1989</v>
      </c>
      <c r="G48" t="s">
        <v>2011</v>
      </c>
      <c r="H48" t="s">
        <v>2025</v>
      </c>
      <c r="J48" t="s">
        <v>107</v>
      </c>
      <c r="K48" t="s">
        <v>1996</v>
      </c>
      <c r="L48" t="s">
        <v>1997</v>
      </c>
    </row>
    <row r="49" spans="1:13" x14ac:dyDescent="0.25">
      <c r="A49" t="s">
        <v>744</v>
      </c>
      <c r="B49" t="s">
        <v>1741</v>
      </c>
      <c r="C49" t="s">
        <v>1470</v>
      </c>
      <c r="D49">
        <v>23151</v>
      </c>
      <c r="E49">
        <v>124567</v>
      </c>
      <c r="F49" t="s">
        <v>1989</v>
      </c>
      <c r="G49" t="s">
        <v>2032</v>
      </c>
      <c r="H49" t="s">
        <v>1995</v>
      </c>
      <c r="J49" t="s">
        <v>145</v>
      </c>
      <c r="K49" t="s">
        <v>321</v>
      </c>
      <c r="L49" t="s">
        <v>2103</v>
      </c>
    </row>
    <row r="50" spans="1:13" x14ac:dyDescent="0.25">
      <c r="A50" t="s">
        <v>747</v>
      </c>
      <c r="B50" t="s">
        <v>2104</v>
      </c>
      <c r="C50" t="s">
        <v>1743</v>
      </c>
      <c r="D50">
        <v>780394</v>
      </c>
      <c r="E50">
        <v>772258</v>
      </c>
      <c r="F50" t="s">
        <v>1989</v>
      </c>
      <c r="G50" t="s">
        <v>2011</v>
      </c>
      <c r="H50" t="s">
        <v>1990</v>
      </c>
      <c r="J50" t="s">
        <v>74</v>
      </c>
      <c r="K50" t="s">
        <v>1991</v>
      </c>
      <c r="L50" t="s">
        <v>1992</v>
      </c>
    </row>
    <row r="51" spans="1:13" x14ac:dyDescent="0.25">
      <c r="A51" t="s">
        <v>765</v>
      </c>
      <c r="B51" t="s">
        <v>2105</v>
      </c>
      <c r="C51" t="s">
        <v>1746</v>
      </c>
      <c r="D51">
        <v>822878</v>
      </c>
      <c r="E51">
        <v>889235</v>
      </c>
      <c r="F51" t="s">
        <v>1989</v>
      </c>
      <c r="G51" t="s">
        <v>321</v>
      </c>
      <c r="H51" t="s">
        <v>2054</v>
      </c>
      <c r="J51" t="s">
        <v>74</v>
      </c>
      <c r="K51" t="s">
        <v>1991</v>
      </c>
      <c r="L51" t="s">
        <v>2010</v>
      </c>
    </row>
    <row r="52" spans="1:13" x14ac:dyDescent="0.25">
      <c r="A52" t="s">
        <v>780</v>
      </c>
      <c r="B52" t="s">
        <v>781</v>
      </c>
      <c r="C52" t="s">
        <v>2106</v>
      </c>
      <c r="D52">
        <v>515591</v>
      </c>
      <c r="E52">
        <v>186066</v>
      </c>
      <c r="F52" t="s">
        <v>1989</v>
      </c>
      <c r="G52" t="s">
        <v>2011</v>
      </c>
      <c r="H52" t="s">
        <v>1995</v>
      </c>
      <c r="J52" t="s">
        <v>74</v>
      </c>
      <c r="K52" t="s">
        <v>1991</v>
      </c>
      <c r="L52" t="s">
        <v>2107</v>
      </c>
    </row>
    <row r="53" spans="1:13" x14ac:dyDescent="0.25">
      <c r="A53" t="s">
        <v>803</v>
      </c>
      <c r="B53" t="s">
        <v>2108</v>
      </c>
      <c r="C53" t="s">
        <v>1470</v>
      </c>
      <c r="D53">
        <v>515765</v>
      </c>
      <c r="E53">
        <v>184665</v>
      </c>
      <c r="F53" t="s">
        <v>1989</v>
      </c>
      <c r="G53" t="s">
        <v>2011</v>
      </c>
      <c r="H53" t="s">
        <v>1995</v>
      </c>
      <c r="J53" t="s">
        <v>107</v>
      </c>
      <c r="K53" t="s">
        <v>1996</v>
      </c>
      <c r="L53" t="s">
        <v>2012</v>
      </c>
    </row>
    <row r="54" spans="1:13" x14ac:dyDescent="0.25">
      <c r="A54" t="s">
        <v>808</v>
      </c>
      <c r="B54" t="s">
        <v>2109</v>
      </c>
      <c r="C54" t="s">
        <v>1470</v>
      </c>
      <c r="D54">
        <v>503379</v>
      </c>
      <c r="E54">
        <v>160462</v>
      </c>
      <c r="F54" t="s">
        <v>1989</v>
      </c>
      <c r="G54" t="s">
        <v>2011</v>
      </c>
      <c r="H54" t="s">
        <v>2054</v>
      </c>
      <c r="J54" t="s">
        <v>74</v>
      </c>
      <c r="K54" t="s">
        <v>1991</v>
      </c>
      <c r="L54" t="s">
        <v>1992</v>
      </c>
    </row>
    <row r="55" spans="1:13" x14ac:dyDescent="0.25">
      <c r="A55" t="s">
        <v>814</v>
      </c>
      <c r="B55" t="s">
        <v>2110</v>
      </c>
      <c r="C55" t="s">
        <v>1592</v>
      </c>
      <c r="D55">
        <v>37903</v>
      </c>
      <c r="E55">
        <v>143758</v>
      </c>
      <c r="F55" t="s">
        <v>1989</v>
      </c>
      <c r="G55" t="s">
        <v>2011</v>
      </c>
      <c r="H55" t="s">
        <v>1990</v>
      </c>
      <c r="I55" t="s">
        <v>2029</v>
      </c>
      <c r="J55" t="s">
        <v>107</v>
      </c>
      <c r="K55" t="s">
        <v>1996</v>
      </c>
      <c r="L55" t="s">
        <v>2012</v>
      </c>
    </row>
    <row r="56" spans="1:13" x14ac:dyDescent="0.25">
      <c r="A56" t="s">
        <v>828</v>
      </c>
      <c r="B56" t="s">
        <v>2111</v>
      </c>
      <c r="C56" t="s">
        <v>1777</v>
      </c>
      <c r="D56">
        <v>524246</v>
      </c>
      <c r="E56">
        <v>201475</v>
      </c>
      <c r="F56" t="s">
        <v>1989</v>
      </c>
      <c r="G56" t="s">
        <v>2011</v>
      </c>
      <c r="H56" t="s">
        <v>1995</v>
      </c>
      <c r="I56" t="s">
        <v>2029</v>
      </c>
      <c r="J56" t="s">
        <v>107</v>
      </c>
      <c r="K56" t="s">
        <v>1991</v>
      </c>
      <c r="L56" t="s">
        <v>1997</v>
      </c>
    </row>
    <row r="57" spans="1:13" x14ac:dyDescent="0.25">
      <c r="A57" t="s">
        <v>834</v>
      </c>
      <c r="B57" t="s">
        <v>2112</v>
      </c>
      <c r="C57" t="s">
        <v>1521</v>
      </c>
      <c r="D57">
        <v>33216</v>
      </c>
      <c r="E57">
        <v>135664</v>
      </c>
      <c r="F57" t="s">
        <v>1989</v>
      </c>
      <c r="G57" t="s">
        <v>2011</v>
      </c>
      <c r="H57" t="s">
        <v>1995</v>
      </c>
      <c r="I57" t="s">
        <v>2029</v>
      </c>
      <c r="J57" t="s">
        <v>107</v>
      </c>
      <c r="K57" t="s">
        <v>1996</v>
      </c>
      <c r="L57" t="s">
        <v>1997</v>
      </c>
    </row>
    <row r="58" spans="1:13" x14ac:dyDescent="0.25">
      <c r="A58" t="s">
        <v>877</v>
      </c>
      <c r="B58" t="s">
        <v>2113</v>
      </c>
      <c r="C58" t="s">
        <v>1470</v>
      </c>
      <c r="D58">
        <v>24002</v>
      </c>
      <c r="E58">
        <v>121679</v>
      </c>
      <c r="F58" t="s">
        <v>1989</v>
      </c>
      <c r="G58" t="s">
        <v>2011</v>
      </c>
      <c r="H58" t="s">
        <v>2100</v>
      </c>
      <c r="J58" t="s">
        <v>74</v>
      </c>
      <c r="K58" t="s">
        <v>1991</v>
      </c>
      <c r="L58" t="s">
        <v>2114</v>
      </c>
    </row>
    <row r="59" spans="1:13" x14ac:dyDescent="0.25">
      <c r="A59" t="s">
        <v>882</v>
      </c>
      <c r="B59" t="s">
        <v>2115</v>
      </c>
      <c r="C59" t="s">
        <v>1470</v>
      </c>
      <c r="D59">
        <v>27079</v>
      </c>
      <c r="E59">
        <v>125215</v>
      </c>
      <c r="F59" t="s">
        <v>1989</v>
      </c>
      <c r="G59" t="s">
        <v>2011</v>
      </c>
      <c r="H59" t="s">
        <v>2025</v>
      </c>
      <c r="J59" t="s">
        <v>74</v>
      </c>
      <c r="K59" t="s">
        <v>1991</v>
      </c>
      <c r="L59" t="s">
        <v>2010</v>
      </c>
    </row>
    <row r="60" spans="1:13" x14ac:dyDescent="0.25">
      <c r="A60" t="s">
        <v>1349</v>
      </c>
      <c r="B60" t="s">
        <v>2116</v>
      </c>
      <c r="C60" t="s">
        <v>2117</v>
      </c>
      <c r="D60">
        <v>522916</v>
      </c>
      <c r="E60">
        <v>204121</v>
      </c>
      <c r="F60" t="s">
        <v>1989</v>
      </c>
      <c r="G60" t="s">
        <v>321</v>
      </c>
      <c r="H60" t="s">
        <v>1995</v>
      </c>
      <c r="K60" t="s">
        <v>1996</v>
      </c>
      <c r="L60" t="s">
        <v>2012</v>
      </c>
    </row>
    <row r="61" spans="1:13" x14ac:dyDescent="0.25">
      <c r="A61" t="s">
        <v>945</v>
      </c>
      <c r="B61" t="s">
        <v>2118</v>
      </c>
      <c r="C61" t="s">
        <v>1470</v>
      </c>
      <c r="D61">
        <v>27039</v>
      </c>
      <c r="E61">
        <v>125171</v>
      </c>
      <c r="F61" t="s">
        <v>1989</v>
      </c>
      <c r="G61" t="s">
        <v>2011</v>
      </c>
      <c r="H61" t="s">
        <v>2025</v>
      </c>
      <c r="J61" t="s">
        <v>107</v>
      </c>
      <c r="K61" t="s">
        <v>1991</v>
      </c>
      <c r="L61" t="s">
        <v>1997</v>
      </c>
    </row>
    <row r="62" spans="1:13" x14ac:dyDescent="0.25">
      <c r="A62" t="s">
        <v>964</v>
      </c>
      <c r="B62" t="s">
        <v>2119</v>
      </c>
      <c r="C62" t="s">
        <v>2120</v>
      </c>
      <c r="D62">
        <v>18384</v>
      </c>
      <c r="E62">
        <v>86818</v>
      </c>
      <c r="F62" t="s">
        <v>1989</v>
      </c>
      <c r="G62" t="s">
        <v>2011</v>
      </c>
      <c r="H62" t="s">
        <v>2025</v>
      </c>
      <c r="J62" t="s">
        <v>107</v>
      </c>
      <c r="K62" t="s">
        <v>1996</v>
      </c>
      <c r="L62" t="s">
        <v>1997</v>
      </c>
    </row>
    <row r="63" spans="1:13" x14ac:dyDescent="0.25">
      <c r="A63" t="s">
        <v>967</v>
      </c>
      <c r="B63" t="s">
        <v>2121</v>
      </c>
      <c r="C63" t="s">
        <v>2122</v>
      </c>
      <c r="D63">
        <v>29998</v>
      </c>
      <c r="E63">
        <v>128186</v>
      </c>
      <c r="F63" t="s">
        <v>1989</v>
      </c>
      <c r="G63" t="s">
        <v>2011</v>
      </c>
      <c r="H63" t="s">
        <v>2025</v>
      </c>
      <c r="K63" t="s">
        <v>1991</v>
      </c>
      <c r="L63" t="s">
        <v>1997</v>
      </c>
      <c r="M63" t="s">
        <v>2123</v>
      </c>
    </row>
    <row r="64" spans="1:13" x14ac:dyDescent="0.25">
      <c r="A64" t="s">
        <v>972</v>
      </c>
      <c r="B64" t="s">
        <v>2124</v>
      </c>
      <c r="C64" t="s">
        <v>1470</v>
      </c>
      <c r="D64">
        <v>38140</v>
      </c>
      <c r="E64">
        <v>135417</v>
      </c>
      <c r="F64" t="s">
        <v>1989</v>
      </c>
      <c r="G64" t="s">
        <v>2007</v>
      </c>
      <c r="H64" t="s">
        <v>1995</v>
      </c>
      <c r="J64" t="s">
        <v>74</v>
      </c>
      <c r="K64" t="s">
        <v>1991</v>
      </c>
      <c r="L64" t="s">
        <v>1997</v>
      </c>
    </row>
    <row r="65" spans="1:12" x14ac:dyDescent="0.25">
      <c r="A65" t="s">
        <v>993</v>
      </c>
      <c r="B65" t="s">
        <v>2125</v>
      </c>
      <c r="C65" t="s">
        <v>1858</v>
      </c>
      <c r="D65">
        <v>823934</v>
      </c>
      <c r="E65">
        <v>884557</v>
      </c>
      <c r="F65" t="s">
        <v>1989</v>
      </c>
      <c r="G65" t="s">
        <v>2011</v>
      </c>
      <c r="H65" t="s">
        <v>2054</v>
      </c>
      <c r="K65" t="s">
        <v>1991</v>
      </c>
      <c r="L65" t="s">
        <v>2126</v>
      </c>
    </row>
    <row r="66" spans="1:12" x14ac:dyDescent="0.25">
      <c r="A66" t="s">
        <v>1001</v>
      </c>
      <c r="B66" t="s">
        <v>1002</v>
      </c>
      <c r="C66" t="s">
        <v>1470</v>
      </c>
      <c r="D66">
        <v>41335</v>
      </c>
      <c r="E66">
        <v>139359</v>
      </c>
      <c r="F66" t="s">
        <v>1994</v>
      </c>
      <c r="G66" t="s">
        <v>2011</v>
      </c>
      <c r="H66" t="s">
        <v>2100</v>
      </c>
      <c r="I66" t="s">
        <v>2029</v>
      </c>
      <c r="J66" t="s">
        <v>107</v>
      </c>
      <c r="K66" t="s">
        <v>1996</v>
      </c>
      <c r="L66" t="s">
        <v>2012</v>
      </c>
    </row>
    <row r="67" spans="1:12" x14ac:dyDescent="0.25">
      <c r="A67" t="s">
        <v>1011</v>
      </c>
      <c r="B67" t="s">
        <v>2127</v>
      </c>
      <c r="C67" t="s">
        <v>1866</v>
      </c>
      <c r="D67">
        <v>41072</v>
      </c>
      <c r="E67">
        <v>147319</v>
      </c>
      <c r="F67" t="s">
        <v>1994</v>
      </c>
      <c r="G67" t="s">
        <v>2011</v>
      </c>
      <c r="H67" t="s">
        <v>2100</v>
      </c>
      <c r="K67" t="s">
        <v>1991</v>
      </c>
      <c r="L67" t="s">
        <v>1992</v>
      </c>
    </row>
    <row r="68" spans="1:12" x14ac:dyDescent="0.25">
      <c r="A68" t="s">
        <v>1058</v>
      </c>
      <c r="B68" t="s">
        <v>2128</v>
      </c>
      <c r="C68" t="s">
        <v>1470</v>
      </c>
      <c r="D68">
        <v>39007</v>
      </c>
      <c r="E68">
        <v>141569</v>
      </c>
      <c r="F68" t="s">
        <v>1989</v>
      </c>
      <c r="G68" t="s">
        <v>2011</v>
      </c>
      <c r="H68" t="s">
        <v>2025</v>
      </c>
      <c r="K68" t="s">
        <v>1996</v>
      </c>
      <c r="L68" t="s">
        <v>2129</v>
      </c>
    </row>
    <row r="69" spans="1:12" x14ac:dyDescent="0.25">
      <c r="A69" t="s">
        <v>1067</v>
      </c>
      <c r="B69" t="s">
        <v>2130</v>
      </c>
      <c r="C69" t="s">
        <v>1470</v>
      </c>
      <c r="D69">
        <v>24742</v>
      </c>
      <c r="E69">
        <v>127043</v>
      </c>
      <c r="F69" t="s">
        <v>1989</v>
      </c>
      <c r="G69" t="s">
        <v>2011</v>
      </c>
      <c r="H69" t="s">
        <v>1995</v>
      </c>
      <c r="J69" t="s">
        <v>107</v>
      </c>
      <c r="K69" t="s">
        <v>1991</v>
      </c>
      <c r="L69" t="s">
        <v>2012</v>
      </c>
    </row>
    <row r="70" spans="1:12" x14ac:dyDescent="0.25">
      <c r="A70" t="s">
        <v>1111</v>
      </c>
      <c r="B70" t="s">
        <v>2131</v>
      </c>
      <c r="C70" t="s">
        <v>1885</v>
      </c>
      <c r="D70">
        <v>780495</v>
      </c>
      <c r="E70">
        <v>772359</v>
      </c>
      <c r="F70" t="s">
        <v>1989</v>
      </c>
      <c r="G70" t="s">
        <v>2011</v>
      </c>
      <c r="H70" t="s">
        <v>1995</v>
      </c>
      <c r="I70" t="s">
        <v>2029</v>
      </c>
      <c r="K70" t="s">
        <v>1991</v>
      </c>
      <c r="L70" t="s">
        <v>1997</v>
      </c>
    </row>
    <row r="71" spans="1:12" x14ac:dyDescent="0.25">
      <c r="A71" t="s">
        <v>1157</v>
      </c>
      <c r="B71" t="s">
        <v>2132</v>
      </c>
      <c r="C71" t="s">
        <v>1470</v>
      </c>
      <c r="D71">
        <v>32696</v>
      </c>
      <c r="E71">
        <v>128618</v>
      </c>
      <c r="F71" t="s">
        <v>1989</v>
      </c>
      <c r="G71" t="s">
        <v>2007</v>
      </c>
      <c r="H71" t="s">
        <v>1995</v>
      </c>
      <c r="J71" t="s">
        <v>321</v>
      </c>
      <c r="K71" t="s">
        <v>321</v>
      </c>
      <c r="L71" t="s">
        <v>1992</v>
      </c>
    </row>
    <row r="72" spans="1:12" x14ac:dyDescent="0.25">
      <c r="A72" t="s">
        <v>1162</v>
      </c>
      <c r="B72" t="s">
        <v>2133</v>
      </c>
      <c r="C72" t="s">
        <v>1470</v>
      </c>
      <c r="D72">
        <v>32735</v>
      </c>
      <c r="E72">
        <v>128662</v>
      </c>
      <c r="F72" t="s">
        <v>1989</v>
      </c>
      <c r="G72" t="s">
        <v>2011</v>
      </c>
      <c r="H72" t="s">
        <v>1995</v>
      </c>
      <c r="J72" t="s">
        <v>321</v>
      </c>
      <c r="K72" t="s">
        <v>321</v>
      </c>
      <c r="L72" t="s">
        <v>1992</v>
      </c>
    </row>
    <row r="73" spans="1:12" x14ac:dyDescent="0.25">
      <c r="A73" t="s">
        <v>1165</v>
      </c>
      <c r="B73" t="s">
        <v>2134</v>
      </c>
      <c r="C73" t="s">
        <v>1470</v>
      </c>
      <c r="D73">
        <v>32741</v>
      </c>
      <c r="E73">
        <v>128669</v>
      </c>
      <c r="F73" t="s">
        <v>1989</v>
      </c>
      <c r="G73" t="s">
        <v>2007</v>
      </c>
      <c r="H73" t="s">
        <v>1995</v>
      </c>
      <c r="J73" t="s">
        <v>321</v>
      </c>
      <c r="K73" t="s">
        <v>321</v>
      </c>
      <c r="L73" t="s">
        <v>1992</v>
      </c>
    </row>
    <row r="74" spans="1:12" x14ac:dyDescent="0.25">
      <c r="A74" t="s">
        <v>1184</v>
      </c>
      <c r="B74" t="s">
        <v>1185</v>
      </c>
      <c r="C74" t="s">
        <v>1470</v>
      </c>
      <c r="D74">
        <v>42090</v>
      </c>
      <c r="E74">
        <v>146013</v>
      </c>
      <c r="F74" t="s">
        <v>1994</v>
      </c>
      <c r="G74" t="s">
        <v>321</v>
      </c>
      <c r="H74" t="s">
        <v>1995</v>
      </c>
      <c r="K74" t="s">
        <v>1996</v>
      </c>
      <c r="L74" t="s">
        <v>2008</v>
      </c>
    </row>
    <row r="75" spans="1:12" x14ac:dyDescent="0.25">
      <c r="A75" t="s">
        <v>1196</v>
      </c>
      <c r="B75" t="s">
        <v>2135</v>
      </c>
      <c r="C75" t="s">
        <v>1470</v>
      </c>
      <c r="D75">
        <v>36194</v>
      </c>
      <c r="E75">
        <v>138542</v>
      </c>
      <c r="F75" t="s">
        <v>1989</v>
      </c>
      <c r="G75" t="s">
        <v>2000</v>
      </c>
      <c r="H75" t="s">
        <v>1990</v>
      </c>
      <c r="J75" t="s">
        <v>107</v>
      </c>
      <c r="K75" t="s">
        <v>1996</v>
      </c>
      <c r="L75" t="s">
        <v>2136</v>
      </c>
    </row>
    <row r="76" spans="1:12" x14ac:dyDescent="0.25">
      <c r="A76" t="s">
        <v>1219</v>
      </c>
      <c r="B76" t="s">
        <v>1220</v>
      </c>
      <c r="C76" t="s">
        <v>1842</v>
      </c>
      <c r="D76">
        <v>565517</v>
      </c>
      <c r="E76">
        <v>287253</v>
      </c>
      <c r="F76" t="s">
        <v>1989</v>
      </c>
      <c r="G76" t="s">
        <v>2032</v>
      </c>
      <c r="H76" t="s">
        <v>1995</v>
      </c>
      <c r="J76" t="s">
        <v>107</v>
      </c>
      <c r="K76" t="s">
        <v>1996</v>
      </c>
      <c r="L76" t="s">
        <v>1997</v>
      </c>
    </row>
    <row r="77" spans="1:12" x14ac:dyDescent="0.25">
      <c r="A77" t="s">
        <v>1240</v>
      </c>
      <c r="B77" t="s">
        <v>1241</v>
      </c>
      <c r="C77" t="s">
        <v>2137</v>
      </c>
      <c r="D77">
        <v>30454</v>
      </c>
      <c r="E77">
        <v>132697</v>
      </c>
      <c r="F77" t="s">
        <v>1989</v>
      </c>
      <c r="G77" t="s">
        <v>321</v>
      </c>
      <c r="H77" t="s">
        <v>1995</v>
      </c>
      <c r="J77" t="s">
        <v>268</v>
      </c>
      <c r="K77" t="s">
        <v>1996</v>
      </c>
      <c r="L77" t="s">
        <v>2021</v>
      </c>
    </row>
    <row r="78" spans="1:12" x14ac:dyDescent="0.25">
      <c r="A78" t="s">
        <v>1246</v>
      </c>
      <c r="B78" t="s">
        <v>2138</v>
      </c>
      <c r="C78" t="s">
        <v>1470</v>
      </c>
      <c r="D78">
        <v>38421</v>
      </c>
      <c r="E78">
        <v>137727</v>
      </c>
      <c r="F78" t="s">
        <v>1989</v>
      </c>
      <c r="G78" t="s">
        <v>2011</v>
      </c>
      <c r="H78" t="s">
        <v>1990</v>
      </c>
      <c r="K78" t="s">
        <v>1996</v>
      </c>
      <c r="L78" t="s">
        <v>2010</v>
      </c>
    </row>
    <row r="79" spans="1:12" x14ac:dyDescent="0.25">
      <c r="A79" t="s">
        <v>1286</v>
      </c>
      <c r="B79" t="s">
        <v>2139</v>
      </c>
      <c r="C79" t="s">
        <v>2140</v>
      </c>
      <c r="D79">
        <v>22310</v>
      </c>
      <c r="E79">
        <v>117482</v>
      </c>
      <c r="F79" t="s">
        <v>2141</v>
      </c>
      <c r="G79" t="s">
        <v>2011</v>
      </c>
      <c r="H79" t="s">
        <v>1995</v>
      </c>
      <c r="J79" t="s">
        <v>74</v>
      </c>
      <c r="K79" t="s">
        <v>1991</v>
      </c>
      <c r="L79" t="s">
        <v>1992</v>
      </c>
    </row>
    <row r="80" spans="1:12" x14ac:dyDescent="0.25">
      <c r="A80" t="s">
        <v>1292</v>
      </c>
      <c r="B80" t="s">
        <v>2142</v>
      </c>
      <c r="C80" t="s">
        <v>1470</v>
      </c>
      <c r="D80">
        <v>36328</v>
      </c>
      <c r="E80">
        <v>139492</v>
      </c>
      <c r="F80" t="s">
        <v>1989</v>
      </c>
      <c r="G80" t="s">
        <v>2011</v>
      </c>
      <c r="H80" t="s">
        <v>1990</v>
      </c>
      <c r="I80" t="s">
        <v>2029</v>
      </c>
      <c r="J80" t="s">
        <v>107</v>
      </c>
      <c r="K80" t="s">
        <v>1996</v>
      </c>
      <c r="L80" t="s">
        <v>2012</v>
      </c>
    </row>
    <row r="81" spans="1:12" x14ac:dyDescent="0.25">
      <c r="A81" t="s">
        <v>1329</v>
      </c>
      <c r="B81" t="s">
        <v>2143</v>
      </c>
      <c r="C81" t="s">
        <v>1470</v>
      </c>
      <c r="D81">
        <v>29057</v>
      </c>
      <c r="E81">
        <v>128414</v>
      </c>
      <c r="F81" t="s">
        <v>1989</v>
      </c>
      <c r="G81" t="s">
        <v>321</v>
      </c>
      <c r="H81" t="s">
        <v>1995</v>
      </c>
      <c r="J81" t="s">
        <v>74</v>
      </c>
      <c r="K81" t="s">
        <v>1991</v>
      </c>
      <c r="L81" t="s">
        <v>2144</v>
      </c>
    </row>
    <row r="82" spans="1:12" x14ac:dyDescent="0.25">
      <c r="A82" t="s">
        <v>1349</v>
      </c>
      <c r="B82" t="s">
        <v>1350</v>
      </c>
      <c r="C82" t="s">
        <v>2117</v>
      </c>
      <c r="D82">
        <v>522916</v>
      </c>
      <c r="E82">
        <v>204121</v>
      </c>
      <c r="F82" t="s">
        <v>1989</v>
      </c>
      <c r="G82" t="s">
        <v>321</v>
      </c>
      <c r="H82" t="s">
        <v>1995</v>
      </c>
      <c r="J82" t="s">
        <v>107</v>
      </c>
      <c r="L82" t="s">
        <v>2012</v>
      </c>
    </row>
    <row r="83" spans="1:12" x14ac:dyDescent="0.25">
      <c r="A83" t="s">
        <v>1374</v>
      </c>
      <c r="B83" t="s">
        <v>2145</v>
      </c>
      <c r="C83" t="s">
        <v>1958</v>
      </c>
      <c r="D83">
        <v>42259</v>
      </c>
      <c r="E83">
        <v>146751</v>
      </c>
      <c r="F83" t="s">
        <v>1994</v>
      </c>
      <c r="G83" t="s">
        <v>321</v>
      </c>
      <c r="H83" t="s">
        <v>1995</v>
      </c>
      <c r="K83" t="s">
        <v>1996</v>
      </c>
      <c r="L83" t="s">
        <v>2146</v>
      </c>
    </row>
  </sheetData>
  <autoFilter ref="B1:N83" xr:uid="{985DFE8E-E15B-4D9F-A7FF-6057571E959A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5A-12E3-4275-B405-5F075A6CE3AD}">
  <sheetPr>
    <tabColor rgb="FF996633"/>
  </sheetPr>
  <dimension ref="A1:B12"/>
  <sheetViews>
    <sheetView workbookViewId="0"/>
  </sheetViews>
  <sheetFormatPr defaultRowHeight="15" x14ac:dyDescent="0.25"/>
  <cols>
    <col min="1" max="1" width="22" bestFit="1" customWidth="1"/>
    <col min="2" max="2" width="26.28515625" bestFit="1" customWidth="1"/>
  </cols>
  <sheetData>
    <row r="1" spans="1:2" x14ac:dyDescent="0.25">
      <c r="A1" t="s">
        <v>49</v>
      </c>
      <c r="B1" t="s">
        <v>50</v>
      </c>
    </row>
    <row r="2" spans="1:2" x14ac:dyDescent="0.25">
      <c r="A2" t="s">
        <v>215</v>
      </c>
      <c r="B2" t="s">
        <v>2147</v>
      </c>
    </row>
    <row r="3" spans="1:2" x14ac:dyDescent="0.25">
      <c r="A3" t="s">
        <v>305</v>
      </c>
      <c r="B3" t="s">
        <v>2148</v>
      </c>
    </row>
    <row r="4" spans="1:2" x14ac:dyDescent="0.25">
      <c r="A4" t="s">
        <v>533</v>
      </c>
      <c r="B4" t="s">
        <v>534</v>
      </c>
    </row>
    <row r="5" spans="1:2" x14ac:dyDescent="0.25">
      <c r="A5" t="s">
        <v>552</v>
      </c>
      <c r="B5" t="s">
        <v>1669</v>
      </c>
    </row>
    <row r="6" spans="1:2" s="45" customFormat="1" x14ac:dyDescent="0.25">
      <c r="A6" s="45" t="s">
        <v>684</v>
      </c>
      <c r="B6" s="45" t="s">
        <v>2149</v>
      </c>
    </row>
    <row r="7" spans="1:2" x14ac:dyDescent="0.25">
      <c r="A7" t="s">
        <v>738</v>
      </c>
      <c r="B7" t="s">
        <v>2150</v>
      </c>
    </row>
    <row r="8" spans="1:2" x14ac:dyDescent="0.25">
      <c r="A8" t="s">
        <v>905</v>
      </c>
      <c r="B8" t="s">
        <v>2151</v>
      </c>
    </row>
    <row r="9" spans="1:2" x14ac:dyDescent="0.25">
      <c r="A9" t="s">
        <v>909</v>
      </c>
      <c r="B9" t="s">
        <v>910</v>
      </c>
    </row>
    <row r="10" spans="1:2" x14ac:dyDescent="0.25">
      <c r="A10" t="s">
        <v>1437</v>
      </c>
      <c r="B10" t="s">
        <v>1438</v>
      </c>
    </row>
    <row r="11" spans="1:2" x14ac:dyDescent="0.25">
      <c r="A11" t="s">
        <v>1378</v>
      </c>
      <c r="B11" t="s">
        <v>1379</v>
      </c>
    </row>
    <row r="12" spans="1:2" x14ac:dyDescent="0.25">
      <c r="A12" s="29" t="s">
        <v>1384</v>
      </c>
      <c r="B12" t="s">
        <v>1385</v>
      </c>
    </row>
  </sheetData>
  <sortState xmlns:xlrd2="http://schemas.microsoft.com/office/spreadsheetml/2017/richdata2" ref="A2:B12">
    <sortCondition ref="A2:A1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Uploaded xmlns="060a7028-d859-4ea1-a4ad-9379203dfe4b">2023-08-17T23:58:58+00:00</DateUploaded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0578DABC78AA4C95296C429396CCB1" ma:contentTypeVersion="11" ma:contentTypeDescription="Create a new document." ma:contentTypeScope="" ma:versionID="5f4e2201d2a7feb68206373091563ece">
  <xsd:schema xmlns:xsd="http://www.w3.org/2001/XMLSchema" xmlns:xs="http://www.w3.org/2001/XMLSchema" xmlns:p="http://schemas.microsoft.com/office/2006/metadata/properties" xmlns:ns2="060a7028-d859-4ea1-a4ad-9379203dfe4b" xmlns:ns3="3618cbaa-901d-4c6b-9f1a-f53e3aa15701" targetNamespace="http://schemas.microsoft.com/office/2006/metadata/properties" ma:root="true" ma:fieldsID="ac2e2686ae6683153278107844f68d03" ns2:_="" ns3:_="">
    <xsd:import namespace="060a7028-d859-4ea1-a4ad-9379203dfe4b"/>
    <xsd:import namespace="3618cbaa-901d-4c6b-9f1a-f53e3aa157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DateUpload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a7028-d859-4ea1-a4ad-9379203dfe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Uploaded" ma:index="18" nillable="true" ma:displayName="Date Uploaded" ma:default="[today]" ma:format="DateOnly" ma:internalName="DateUpload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18cbaa-901d-4c6b-9f1a-f53e3aa1570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915EB8-DB0B-4BCC-89CD-037829A520BB}">
  <ds:schemaRefs>
    <ds:schemaRef ds:uri="http://schemas.microsoft.com/office/2006/metadata/properties"/>
    <ds:schemaRef ds:uri="http://schemas.microsoft.com/office/infopath/2007/PartnerControls"/>
    <ds:schemaRef ds:uri="31062a0d-ede8-4112-b4bb-00a9c1bc8e16"/>
    <ds:schemaRef ds:uri="fab0faa6-7851-42bb-902f-0576fae8f4e1"/>
  </ds:schemaRefs>
</ds:datastoreItem>
</file>

<file path=customXml/itemProps2.xml><?xml version="1.0" encoding="utf-8"?>
<ds:datastoreItem xmlns:ds="http://schemas.openxmlformats.org/officeDocument/2006/customXml" ds:itemID="{5E8971FD-A763-4C40-835D-5E78706AC44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E78F9924-8A0B-45C6-879C-A30A3D895AAF}"/>
</file>

<file path=customXml/itemProps4.xml><?xml version="1.0" encoding="utf-8"?>
<ds:datastoreItem xmlns:ds="http://schemas.openxmlformats.org/officeDocument/2006/customXml" ds:itemID="{C0557D31-91D5-4D8A-8CB3-9E77D545D1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Info</vt:lpstr>
      <vt:lpstr>Sources</vt:lpstr>
      <vt:lpstr>Master Species List</vt:lpstr>
      <vt:lpstr>Export_IPPT_Results</vt:lpstr>
      <vt:lpstr>INHABIT</vt:lpstr>
      <vt:lpstr>Jess Wenick List</vt:lpstr>
      <vt:lpstr>Mike Munts List</vt:lpstr>
      <vt:lpstr>INHABIT</vt:lpstr>
      <vt:lpstr>IPPT_Results</vt:lpstr>
      <vt:lpstr>Jess</vt:lpstr>
      <vt:lpstr>Mike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V Taylor</dc:creator>
  <cp:keywords/>
  <dc:description/>
  <cp:lastModifiedBy>Taylor, Robert (Rob)</cp:lastModifiedBy>
  <cp:revision/>
  <dcterms:created xsi:type="dcterms:W3CDTF">2022-12-21T22:41:12Z</dcterms:created>
  <dcterms:modified xsi:type="dcterms:W3CDTF">2023-08-17T19:56:14Z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0x010100290578DABC78AA4C95296C429396CCB1</vt:lpwstr>
  </property>
  <property fmtid="{D5CDD505-2E9C-101B-9397-08002B2CF9AE}" pid="3" name="MediaServiceImageTags">
    <vt:lpwstr/>
  </property>
</Properties>
</file>