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ilot project flow\Data-discharge\Muddy Creek Pressure logger\"/>
    </mc:Choice>
  </mc:AlternateContent>
  <bookViews>
    <workbookView xWindow="480" yWindow="120" windowWidth="18195" windowHeight="12330"/>
  </bookViews>
  <sheets>
    <sheet name="data" sheetId="1" r:id="rId1"/>
    <sheet name="regression" sheetId="4" r:id="rId2"/>
  </sheets>
  <calcPr calcId="162913"/>
</workbook>
</file>

<file path=xl/calcChain.xml><?xml version="1.0" encoding="utf-8"?>
<calcChain xmlns="http://schemas.openxmlformats.org/spreadsheetml/2006/main">
  <c r="C14" i="1" l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<sst xmlns="http://schemas.openxmlformats.org/spreadsheetml/2006/main" count="42" uniqueCount="38">
  <si>
    <t>staff</t>
  </si>
  <si>
    <t>Q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</si>
  <si>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</si>
  <si>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</si>
  <si>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</si>
  <si>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</si>
  <si>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</si>
  <si>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</si>
  <si>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</si>
  <si>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</si>
  <si>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</si>
  <si>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</si>
  <si>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</si>
  <si>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</si>
  <si>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</si>
  <si>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</si>
  <si>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</si>
  <si>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</si>
  <si>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</si>
  <si>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</si>
  <si>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</si>
  <si>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</si>
  <si>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</si>
  <si>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</si>
  <si>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</si>
  <si>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</si>
  <si>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</si>
  <si>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RESIDUAL OUTPUT</t>
  </si>
  <si>
    <t>Observation</t>
  </si>
  <si>
    <t>Predicted Y</t>
  </si>
  <si>
    <t>Residuals</t>
  </si>
  <si>
    <t>Standard Residuals</t>
  </si>
  <si>
    <t>PROBABILITY OUTPUT</t>
  </si>
  <si>
    <t>Percentile</t>
  </si>
  <si>
    <t>Y</t>
  </si>
  <si>
    <t>predicted</t>
  </si>
  <si>
    <t>Staff Height=1.197+(0.039*Discharge)</t>
  </si>
  <si>
    <t>Pressure logger height from stream bottom=0.82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</si>
</sst>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data!$B$16</c:f>
              <c:strCache>
                <c:ptCount val="1"/>
                <c:pt idx="0">
                  <c:v>staff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data!$A$17:$A$29</c:f>
              <c:numCache>
                <c:formatCode>General</c:formatCode>
                <c:ptCount val="13"/>
                <c:pt idx="0">
                  <c:v>8.4000000000000005E-2</c:v>
                </c:pt>
                <c:pt idx="1">
                  <c:v>1.831</c:v>
                </c:pt>
                <c:pt idx="2">
                  <c:v>0.96199999999999997</c:v>
                </c:pt>
                <c:pt idx="3">
                  <c:v>3.2629999999999999</c:v>
                </c:pt>
                <c:pt idx="4">
                  <c:v>11.629</c:v>
                </c:pt>
                <c:pt idx="5">
                  <c:v>13.42</c:v>
                </c:pt>
                <c:pt idx="6">
                  <c:v>5.81</c:v>
                </c:pt>
                <c:pt idx="7">
                  <c:v>1.9119999999999999</c:v>
                </c:pt>
                <c:pt idx="8">
                  <c:v>15.888</c:v>
                </c:pt>
                <c:pt idx="9">
                  <c:v>29.466999999999999</c:v>
                </c:pt>
                <c:pt idx="10">
                  <c:v>29.928999999999998</c:v>
                </c:pt>
                <c:pt idx="11">
                  <c:v>44.691000000000003</c:v>
                </c:pt>
                <c:pt idx="12">
                  <c:v>42.54</c:v>
                </c:pt>
              </c:numCache>
            </c:numRef>
          </c:xVal>
          <c:yVal>
            <c:numRef>
              <c:f>data!$B$17:$B$29</c:f>
              <c:numCache>
                <c:formatCode>General</c:formatCode>
                <c:ptCount val="13"/>
                <c:pt idx="0">
                  <c:v>0.79</c:v>
                </c:pt>
                <c:pt idx="1">
                  <c:v>0.9</c:v>
                </c:pt>
                <c:pt idx="2">
                  <c:v>1.4</c:v>
                </c:pt>
                <c:pt idx="3">
                  <c:v>1.4</c:v>
                </c:pt>
                <c:pt idx="4">
                  <c:v>1.46</c:v>
                </c:pt>
                <c:pt idx="5">
                  <c:v>1.57</c:v>
                </c:pt>
                <c:pt idx="6">
                  <c:v>1.58</c:v>
                </c:pt>
                <c:pt idx="7">
                  <c:v>1.66</c:v>
                </c:pt>
                <c:pt idx="8">
                  <c:v>2.2200000000000002</c:v>
                </c:pt>
                <c:pt idx="9">
                  <c:v>2.3199999999999998</c:v>
                </c:pt>
                <c:pt idx="10">
                  <c:v>2.36</c:v>
                </c:pt>
                <c:pt idx="11">
                  <c:v>2.83</c:v>
                </c:pt>
                <c:pt idx="12">
                  <c:v>2.86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629-4437-9055-333C69118F21}"/>
            </c:ext>
          </c:extLst>
        </c:ser>
        <c:ser>
          <c:idx val="1"/>
          <c:order val="1"/>
          <c:tx>
            <c:strRef>
              <c:f>data!$C$16</c:f>
              <c:strCache>
                <c:ptCount val="1"/>
                <c:pt idx="0">
                  <c:v>predicted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trendline>
            <c:spPr>
              <a:ln w="12700">
                <a:solidFill>
                  <a:schemeClr val="tx1"/>
                </a:solidFill>
              </a:ln>
            </c:spPr>
            <c:trendlineType val="linear"/>
            <c:dispRSqr val="0"/>
            <c:dispEq val="0"/>
          </c:trendline>
          <c:xVal>
            <c:numRef>
              <c:f>data!$A$17:$A$29</c:f>
              <c:numCache>
                <c:formatCode>General</c:formatCode>
                <c:ptCount val="13"/>
                <c:pt idx="0">
                  <c:v>8.4000000000000005E-2</c:v>
                </c:pt>
                <c:pt idx="1">
                  <c:v>1.831</c:v>
                </c:pt>
                <c:pt idx="2">
                  <c:v>0.96199999999999997</c:v>
                </c:pt>
                <c:pt idx="3">
                  <c:v>3.2629999999999999</c:v>
                </c:pt>
                <c:pt idx="4">
                  <c:v>11.629</c:v>
                </c:pt>
                <c:pt idx="5">
                  <c:v>13.42</c:v>
                </c:pt>
                <c:pt idx="6">
                  <c:v>5.81</c:v>
                </c:pt>
                <c:pt idx="7">
                  <c:v>1.9119999999999999</c:v>
                </c:pt>
                <c:pt idx="8">
                  <c:v>15.888</c:v>
                </c:pt>
                <c:pt idx="9">
                  <c:v>29.466999999999999</c:v>
                </c:pt>
                <c:pt idx="10">
                  <c:v>29.928999999999998</c:v>
                </c:pt>
                <c:pt idx="11">
                  <c:v>44.691000000000003</c:v>
                </c:pt>
                <c:pt idx="12">
                  <c:v>42.54</c:v>
                </c:pt>
              </c:numCache>
            </c:numRef>
          </c:xVal>
          <c:yVal>
            <c:numRef>
              <c:f>data!$C$17:$C$29</c:f>
              <c:numCache>
                <c:formatCode>General</c:formatCode>
                <c:ptCount val="13"/>
                <c:pt idx="0">
                  <c:v>1.2002760000000001</c:v>
                </c:pt>
                <c:pt idx="1">
                  <c:v>1.2684090000000001</c:v>
                </c:pt>
                <c:pt idx="2">
                  <c:v>1.234518</c:v>
                </c:pt>
                <c:pt idx="3">
                  <c:v>1.324257</c:v>
                </c:pt>
                <c:pt idx="4">
                  <c:v>1.650531</c:v>
                </c:pt>
                <c:pt idx="5">
                  <c:v>1.72038</c:v>
                </c:pt>
                <c:pt idx="6">
                  <c:v>1.4235900000000001</c:v>
                </c:pt>
                <c:pt idx="7">
                  <c:v>1.271568</c:v>
                </c:pt>
                <c:pt idx="8">
                  <c:v>1.816632</c:v>
                </c:pt>
                <c:pt idx="9">
                  <c:v>2.3462130000000001</c:v>
                </c:pt>
                <c:pt idx="10">
                  <c:v>2.3642310000000002</c:v>
                </c:pt>
                <c:pt idx="11">
                  <c:v>2.9399490000000004</c:v>
                </c:pt>
                <c:pt idx="12">
                  <c:v>2.8560600000000003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629-4437-9055-333C69118F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904384"/>
        <c:axId val="105906176"/>
      </c:scatterChart>
      <c:valAx>
        <c:axId val="105904384"/>
        <c:scaling>
          <c:orientation val="minMax"/>
          <c:max val="5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baseline="0"/>
                  <a:t>Discharge (cfs)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out"/>
        <c:tickLblPos val="nextTo"/>
        <c:spPr>
          <a:ln w="12700">
            <a:solidFill>
              <a:schemeClr val="tx1"/>
            </a:solidFill>
          </a:ln>
        </c:spPr>
        <c:crossAx val="105906176"/>
        <c:crosses val="autoZero"/>
        <c:crossBetween val="midCat"/>
        <c:majorUnit val="10"/>
        <c:minorUnit val="5"/>
      </c:valAx>
      <c:valAx>
        <c:axId val="105906176"/>
        <c:scaling>
          <c:orientation val="minMax"/>
          <c:max val="3.5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Stage (feet)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out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05904384"/>
        <c:crosses val="autoZero"/>
        <c:crossBetween val="midCat"/>
        <c:majorUnit val="0.5"/>
        <c:minorUnit val="0.2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b="1" i="0" baseline="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X Variable 1  Residual Plot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data!$B$2:$B$14</c:f>
              <c:numCache>
                <c:formatCode>General</c:formatCode>
                <c:ptCount val="13"/>
                <c:pt idx="0">
                  <c:v>8.4000000000000005E-2</c:v>
                </c:pt>
                <c:pt idx="1">
                  <c:v>1.831</c:v>
                </c:pt>
                <c:pt idx="2">
                  <c:v>0.96199999999999997</c:v>
                </c:pt>
                <c:pt idx="3">
                  <c:v>3.2629999999999999</c:v>
                </c:pt>
                <c:pt idx="4">
                  <c:v>11.629</c:v>
                </c:pt>
                <c:pt idx="5">
                  <c:v>13.42</c:v>
                </c:pt>
                <c:pt idx="6">
                  <c:v>5.81</c:v>
                </c:pt>
                <c:pt idx="7">
                  <c:v>1.9119999999999999</c:v>
                </c:pt>
                <c:pt idx="8">
                  <c:v>15.888</c:v>
                </c:pt>
                <c:pt idx="9">
                  <c:v>29.466999999999999</c:v>
                </c:pt>
                <c:pt idx="10">
                  <c:v>29.928999999999998</c:v>
                </c:pt>
                <c:pt idx="11">
                  <c:v>44.691000000000003</c:v>
                </c:pt>
                <c:pt idx="12">
                  <c:v>42.54</c:v>
                </c:pt>
              </c:numCache>
            </c:numRef>
          </c:xVal>
          <c:yVal>
            <c:numRef>
              <c:f>regression!$C$25:$C$37</c:f>
              <c:numCache>
                <c:formatCode>General</c:formatCode>
                <c:ptCount val="13"/>
                <c:pt idx="0">
                  <c:v>-0.41061981044423246</c:v>
                </c:pt>
                <c:pt idx="1">
                  <c:v>-0.36813293095797961</c:v>
                </c:pt>
                <c:pt idx="2">
                  <c:v>0.16544972601193808</c:v>
                </c:pt>
                <c:pt idx="3">
                  <c:v>7.6527178615182212E-2</c:v>
                </c:pt>
                <c:pt idx="4">
                  <c:v>-0.1867783544231747</c:v>
                </c:pt>
                <c:pt idx="5">
                  <c:v>-0.14599186263160124</c:v>
                </c:pt>
                <c:pt idx="6">
                  <c:v>0.15809791819817365</c:v>
                </c:pt>
                <c:pt idx="7">
                  <c:v>0.38873680987681514</c:v>
                </c:pt>
                <c:pt idx="8">
                  <c:v>0.4086318457668372</c:v>
                </c:pt>
                <c:pt idx="9">
                  <c:v>-1.6130983916147645E-2</c:v>
                </c:pt>
                <c:pt idx="10">
                  <c:v>6.0149452897189093E-3</c:v>
                </c:pt>
                <c:pt idx="11">
                  <c:v>-9.4465126275213418E-2</c:v>
                </c:pt>
                <c:pt idx="12">
                  <c:v>1.8660644889680444E-2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2A-4EFC-BBC8-13241C71E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563392"/>
        <c:axId val="143841536"/>
      </c:scatterChart>
      <c:valAx>
        <c:axId val="143563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 Variable 1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43841536"/>
        <c:crosses val="autoZero"/>
        <c:crossBetween val="midCat"/>
      </c:valAx>
      <c:valAx>
        <c:axId val="1438415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Residuals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4356339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X Variable 1 Line Fit  Plot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xVal>
            <c:numRef>
              <c:f>data!$B$2:$B$14</c:f>
              <c:numCache>
                <c:formatCode>General</c:formatCode>
                <c:ptCount val="13"/>
                <c:pt idx="0">
                  <c:v>8.4000000000000005E-2</c:v>
                </c:pt>
                <c:pt idx="1">
                  <c:v>1.831</c:v>
                </c:pt>
                <c:pt idx="2">
                  <c:v>0.96199999999999997</c:v>
                </c:pt>
                <c:pt idx="3">
                  <c:v>3.2629999999999999</c:v>
                </c:pt>
                <c:pt idx="4">
                  <c:v>11.629</c:v>
                </c:pt>
                <c:pt idx="5">
                  <c:v>13.42</c:v>
                </c:pt>
                <c:pt idx="6">
                  <c:v>5.81</c:v>
                </c:pt>
                <c:pt idx="7">
                  <c:v>1.9119999999999999</c:v>
                </c:pt>
                <c:pt idx="8">
                  <c:v>15.888</c:v>
                </c:pt>
                <c:pt idx="9">
                  <c:v>29.466999999999999</c:v>
                </c:pt>
                <c:pt idx="10">
                  <c:v>29.928999999999998</c:v>
                </c:pt>
                <c:pt idx="11">
                  <c:v>44.691000000000003</c:v>
                </c:pt>
                <c:pt idx="12">
                  <c:v>42.54</c:v>
                </c:pt>
              </c:numCache>
            </c:numRef>
          </c:xVal>
          <c:yVal>
            <c:numRef>
              <c:f>data!$A$2:$A$14</c:f>
              <c:numCache>
                <c:formatCode>General</c:formatCode>
                <c:ptCount val="13"/>
                <c:pt idx="0">
                  <c:v>0.79</c:v>
                </c:pt>
                <c:pt idx="1">
                  <c:v>0.9</c:v>
                </c:pt>
                <c:pt idx="2">
                  <c:v>1.4</c:v>
                </c:pt>
                <c:pt idx="3">
                  <c:v>1.4</c:v>
                </c:pt>
                <c:pt idx="4">
                  <c:v>1.46</c:v>
                </c:pt>
                <c:pt idx="5">
                  <c:v>1.57</c:v>
                </c:pt>
                <c:pt idx="6">
                  <c:v>1.58</c:v>
                </c:pt>
                <c:pt idx="7">
                  <c:v>1.66</c:v>
                </c:pt>
                <c:pt idx="8">
                  <c:v>2.2200000000000002</c:v>
                </c:pt>
                <c:pt idx="9">
                  <c:v>2.3199999999999998</c:v>
                </c:pt>
                <c:pt idx="10">
                  <c:v>2.36</c:v>
                </c:pt>
                <c:pt idx="11">
                  <c:v>2.83</c:v>
                </c:pt>
                <c:pt idx="12">
                  <c:v>2.86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AE-454A-9691-FF36FB6A730C}"/>
            </c:ext>
          </c:extLst>
        </c:ser>
        <c:ser>
          <c:idx val="1"/>
          <c:order val="1"/>
          <c:tx>
            <c:v>Predicted Y</c:v>
          </c:tx>
          <c:spPr>
            <a:ln w="28575">
              <a:noFill/>
            </a:ln>
          </c:spPr>
          <c:xVal>
            <c:numRef>
              <c:f>data!$B$2:$B$14</c:f>
              <c:numCache>
                <c:formatCode>General</c:formatCode>
                <c:ptCount val="13"/>
                <c:pt idx="0">
                  <c:v>8.4000000000000005E-2</c:v>
                </c:pt>
                <c:pt idx="1">
                  <c:v>1.831</c:v>
                </c:pt>
                <c:pt idx="2">
                  <c:v>0.96199999999999997</c:v>
                </c:pt>
                <c:pt idx="3">
                  <c:v>3.2629999999999999</c:v>
                </c:pt>
                <c:pt idx="4">
                  <c:v>11.629</c:v>
                </c:pt>
                <c:pt idx="5">
                  <c:v>13.42</c:v>
                </c:pt>
                <c:pt idx="6">
                  <c:v>5.81</c:v>
                </c:pt>
                <c:pt idx="7">
                  <c:v>1.9119999999999999</c:v>
                </c:pt>
                <c:pt idx="8">
                  <c:v>15.888</c:v>
                </c:pt>
                <c:pt idx="9">
                  <c:v>29.466999999999999</c:v>
                </c:pt>
                <c:pt idx="10">
                  <c:v>29.928999999999998</c:v>
                </c:pt>
                <c:pt idx="11">
                  <c:v>44.691000000000003</c:v>
                </c:pt>
                <c:pt idx="12">
                  <c:v>42.54</c:v>
                </c:pt>
              </c:numCache>
            </c:numRef>
          </c:xVal>
          <c:yVal>
            <c:numRef>
              <c:f>regression!$B$25:$B$37</c:f>
              <c:numCache>
                <c:formatCode>General</c:formatCode>
                <c:ptCount val="13"/>
                <c:pt idx="0">
                  <c:v>1.2006198104442325</c:v>
                </c:pt>
                <c:pt idx="1">
                  <c:v>1.2681329309579796</c:v>
                </c:pt>
                <c:pt idx="2">
                  <c:v>1.2345502739880618</c:v>
                </c:pt>
                <c:pt idx="3">
                  <c:v>1.3234728213848177</c:v>
                </c:pt>
                <c:pt idx="4">
                  <c:v>1.6467783544231747</c:v>
                </c:pt>
                <c:pt idx="5">
                  <c:v>1.7159918626316013</c:v>
                </c:pt>
                <c:pt idx="6">
                  <c:v>1.4219020818018264</c:v>
                </c:pt>
                <c:pt idx="7">
                  <c:v>1.2712631901231848</c:v>
                </c:pt>
                <c:pt idx="8">
                  <c:v>1.811368154233163</c:v>
                </c:pt>
                <c:pt idx="9">
                  <c:v>2.3361309839161475</c:v>
                </c:pt>
                <c:pt idx="10">
                  <c:v>2.353985054710281</c:v>
                </c:pt>
                <c:pt idx="11">
                  <c:v>2.9244651262752135</c:v>
                </c:pt>
                <c:pt idx="12">
                  <c:v>2.8413393551103194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AE-454A-9691-FF36FB6A73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473856"/>
        <c:axId val="162012544"/>
      </c:scatterChart>
      <c:valAx>
        <c:axId val="160473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 Variable 1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2012544"/>
        <c:crosses val="autoZero"/>
        <c:crossBetween val="midCat"/>
      </c:valAx>
      <c:valAx>
        <c:axId val="162012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047385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Normal Probability Plot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regression!$F$25:$F$37</c:f>
              <c:numCache>
                <c:formatCode>General</c:formatCode>
                <c:ptCount val="13"/>
                <c:pt idx="0">
                  <c:v>3.8461538461538463</c:v>
                </c:pt>
                <c:pt idx="1">
                  <c:v>11.538461538461538</c:v>
                </c:pt>
                <c:pt idx="2">
                  <c:v>19.23076923076923</c:v>
                </c:pt>
                <c:pt idx="3">
                  <c:v>26.923076923076923</c:v>
                </c:pt>
                <c:pt idx="4">
                  <c:v>34.615384615384613</c:v>
                </c:pt>
                <c:pt idx="5">
                  <c:v>42.307692307692307</c:v>
                </c:pt>
                <c:pt idx="6">
                  <c:v>50</c:v>
                </c:pt>
                <c:pt idx="7">
                  <c:v>57.692307692307693</c:v>
                </c:pt>
                <c:pt idx="8">
                  <c:v>65.384615384615387</c:v>
                </c:pt>
                <c:pt idx="9">
                  <c:v>73.076923076923066</c:v>
                </c:pt>
                <c:pt idx="10">
                  <c:v>80.769230769230759</c:v>
                </c:pt>
                <c:pt idx="11">
                  <c:v>88.461538461538453</c:v>
                </c:pt>
                <c:pt idx="12">
                  <c:v>96.153846153846146</c:v>
                </c:pt>
              </c:numCache>
            </c:numRef>
          </c:xVal>
          <c:yVal>
            <c:numRef>
              <c:f>regression!$G$25:$G$37</c:f>
              <c:numCache>
                <c:formatCode>General</c:formatCode>
                <c:ptCount val="13"/>
                <c:pt idx="0">
                  <c:v>0.79</c:v>
                </c:pt>
                <c:pt idx="1">
                  <c:v>0.9</c:v>
                </c:pt>
                <c:pt idx="2">
                  <c:v>1.4</c:v>
                </c:pt>
                <c:pt idx="3">
                  <c:v>1.4</c:v>
                </c:pt>
                <c:pt idx="4">
                  <c:v>1.46</c:v>
                </c:pt>
                <c:pt idx="5">
                  <c:v>1.57</c:v>
                </c:pt>
                <c:pt idx="6">
                  <c:v>1.58</c:v>
                </c:pt>
                <c:pt idx="7">
                  <c:v>1.66</c:v>
                </c:pt>
                <c:pt idx="8">
                  <c:v>2.2200000000000002</c:v>
                </c:pt>
                <c:pt idx="9">
                  <c:v>2.3199999999999998</c:v>
                </c:pt>
                <c:pt idx="10">
                  <c:v>2.36</c:v>
                </c:pt>
                <c:pt idx="11">
                  <c:v>2.83</c:v>
                </c:pt>
                <c:pt idx="12">
                  <c:v>2.86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AC0-4F8D-9B26-5D57F3243B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865216"/>
        <c:axId val="105867136"/>
      </c:scatterChart>
      <c:valAx>
        <c:axId val="105865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Sample Percentile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05867136"/>
        <c:crosses val="autoZero"/>
        <c:crossBetween val="midCat"/>
      </c:valAx>
      <c:valAx>
        <c:axId val="1058671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058652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0</xdr:row>
      <xdr:rowOff>161925</xdr:rowOff>
    </xdr:from>
    <xdr:to>
      <xdr:col>12</xdr:col>
      <xdr:colOff>57150</xdr:colOff>
      <xdr:row>15</xdr:row>
      <xdr:rowOff>47625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0</xdr:row>
      <xdr:rowOff>180975</xdr:rowOff>
    </xdr:from>
    <xdr:to>
      <xdr:col>15</xdr:col>
      <xdr:colOff>238125</xdr:colOff>
      <xdr:row>10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219075</xdr:colOff>
      <xdr:row>24</xdr:row>
      <xdr:rowOff>85725</xdr:rowOff>
    </xdr:from>
    <xdr:to>
      <xdr:col>15</xdr:col>
      <xdr:colOff>219075</xdr:colOff>
      <xdr:row>34</xdr:row>
      <xdr:rowOff>104775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238125</xdr:colOff>
      <xdr:row>12</xdr:row>
      <xdr:rowOff>85725</xdr:rowOff>
    </xdr:from>
    <xdr:to>
      <xdr:col>15</xdr:col>
      <xdr:colOff>238125</xdr:colOff>
      <xdr:row>22</xdr:row>
      <xdr:rowOff>85725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workbookViewId="0">
      <selection activeCell="P11" sqref="P11"/>
    </sheetView>
  </sheetViews>
  <sheetFormatPr defaultRowHeight="15" x14ac:dyDescent="0.25"/>
  <sheetData>
    <row r="1" spans="1:16" x14ac:dyDescent="0.25">
      <c r="A1" t="s">
        <v>0</v>
      </c>
      <c r="B1" t="s">
        <v>1</v>
      </c>
      <c r="C1" t="s">
        <v>35</v>
      </c>
    </row>
    <row r="2" spans="1:16" x14ac:dyDescent="0.25">
      <c r="A2">
        <v>0.79</v>
      </c>
      <c r="B2">
        <v>8.4000000000000005E-2</v>
      </c>
      <c r="C2">
        <f>1.197+(0.039*B2)</f>
        <v>1.2002760000000001</v>
      </c>
    </row>
    <row r="3" spans="1:16" x14ac:dyDescent="0.25">
      <c r="A3">
        <v>0.9</v>
      </c>
      <c r="B3">
        <v>1.831</v>
      </c>
      <c r="C3">
        <f t="shared" ref="C3:C14" si="0">1.197+(0.039*B3)</f>
        <v>1.2684090000000001</v>
      </c>
    </row>
    <row r="4" spans="1:16" x14ac:dyDescent="0.25">
      <c r="A4">
        <v>1.4</v>
      </c>
      <c r="B4">
        <v>0.96199999999999997</v>
      </c>
      <c r="C4">
        <f t="shared" si="0"/>
        <v>1.234518</v>
      </c>
    </row>
    <row r="5" spans="1:16" x14ac:dyDescent="0.25">
      <c r="A5">
        <v>1.4</v>
      </c>
      <c r="B5">
        <v>3.2629999999999999</v>
      </c>
      <c r="C5">
        <f t="shared" si="0"/>
        <v>1.324257</v>
      </c>
    </row>
    <row r="6" spans="1:16" x14ac:dyDescent="0.25">
      <c r="A6">
        <v>1.46</v>
      </c>
      <c r="B6">
        <v>11.629</v>
      </c>
      <c r="C6">
        <f t="shared" si="0"/>
        <v>1.650531</v>
      </c>
      <c r="P6" t="s">
        <v>36</v>
      </c>
    </row>
    <row r="7" spans="1:16" x14ac:dyDescent="0.25">
      <c r="A7">
        <v>1.57</v>
      </c>
      <c r="B7">
        <v>13.42</v>
      </c>
      <c r="C7">
        <f t="shared" si="0"/>
        <v>1.72038</v>
      </c>
    </row>
    <row r="8" spans="1:16" x14ac:dyDescent="0.25">
      <c r="A8">
        <v>1.58</v>
      </c>
      <c r="B8">
        <v>5.81</v>
      </c>
      <c r="C8">
        <f t="shared" si="0"/>
        <v>1.4235900000000001</v>
      </c>
      <c r="P8" t="s">
        <v>37</v>
      </c>
    </row>
    <row r="9" spans="1:16" x14ac:dyDescent="0.25">
      <c r="A9">
        <v>1.66</v>
      </c>
      <c r="B9">
        <v>1.9119999999999999</v>
      </c>
      <c r="C9">
        <f t="shared" si="0"/>
        <v>1.271568</v>
      </c>
    </row>
    <row r="10" spans="1:16" x14ac:dyDescent="0.25">
      <c r="A10">
        <v>2.2200000000000002</v>
      </c>
      <c r="B10">
        <v>15.888</v>
      </c>
      <c r="C10">
        <f t="shared" si="0"/>
        <v>1.816632</v>
      </c>
    </row>
    <row r="11" spans="1:16" x14ac:dyDescent="0.25">
      <c r="A11">
        <v>2.3199999999999998</v>
      </c>
      <c r="B11">
        <v>29.466999999999999</v>
      </c>
      <c r="C11">
        <f t="shared" si="0"/>
        <v>2.3462130000000001</v>
      </c>
    </row>
    <row r="12" spans="1:16" x14ac:dyDescent="0.25">
      <c r="A12">
        <v>2.36</v>
      </c>
      <c r="B12">
        <v>29.928999999999998</v>
      </c>
      <c r="C12">
        <f t="shared" si="0"/>
        <v>2.3642310000000002</v>
      </c>
    </row>
    <row r="13" spans="1:16" x14ac:dyDescent="0.25">
      <c r="A13">
        <v>2.83</v>
      </c>
      <c r="B13">
        <v>44.691000000000003</v>
      </c>
      <c r="C13">
        <f t="shared" si="0"/>
        <v>2.9399490000000004</v>
      </c>
    </row>
    <row r="14" spans="1:16" x14ac:dyDescent="0.25">
      <c r="A14">
        <v>2.86</v>
      </c>
      <c r="B14">
        <v>42.54</v>
      </c>
      <c r="C14">
        <f t="shared" si="0"/>
        <v>2.8560600000000003</v>
      </c>
    </row>
    <row r="16" spans="1:16" x14ac:dyDescent="0.25">
      <c r="A16" t="s">
        <v>1</v>
      </c>
      <c r="B16" t="s">
        <v>0</v>
      </c>
      <c r="C16" t="s">
        <v>35</v>
      </c>
    </row>
    <row r="17" spans="1:3" x14ac:dyDescent="0.25">
      <c r="A17">
        <v>8.4000000000000005E-2</v>
      </c>
      <c r="B17">
        <v>0.79</v>
      </c>
      <c r="C17">
        <v>1.2002760000000001</v>
      </c>
    </row>
    <row r="18" spans="1:3" x14ac:dyDescent="0.25">
      <c r="A18">
        <v>1.831</v>
      </c>
      <c r="B18">
        <v>0.9</v>
      </c>
      <c r="C18">
        <v>1.2684090000000001</v>
      </c>
    </row>
    <row r="19" spans="1:3" x14ac:dyDescent="0.25">
      <c r="A19">
        <v>0.96199999999999997</v>
      </c>
      <c r="B19">
        <v>1.4</v>
      </c>
      <c r="C19">
        <v>1.234518</v>
      </c>
    </row>
    <row r="20" spans="1:3" x14ac:dyDescent="0.25">
      <c r="A20">
        <v>3.2629999999999999</v>
      </c>
      <c r="B20">
        <v>1.4</v>
      </c>
      <c r="C20">
        <v>1.324257</v>
      </c>
    </row>
    <row r="21" spans="1:3" x14ac:dyDescent="0.25">
      <c r="A21">
        <v>11.629</v>
      </c>
      <c r="B21">
        <v>1.46</v>
      </c>
      <c r="C21">
        <v>1.650531</v>
      </c>
    </row>
    <row r="22" spans="1:3" x14ac:dyDescent="0.25">
      <c r="A22">
        <v>13.42</v>
      </c>
      <c r="B22">
        <v>1.57</v>
      </c>
      <c r="C22">
        <v>1.72038</v>
      </c>
    </row>
    <row r="23" spans="1:3" x14ac:dyDescent="0.25">
      <c r="A23">
        <v>5.81</v>
      </c>
      <c r="B23">
        <v>1.58</v>
      </c>
      <c r="C23">
        <v>1.4235900000000001</v>
      </c>
    </row>
    <row r="24" spans="1:3" x14ac:dyDescent="0.25">
      <c r="A24">
        <v>1.9119999999999999</v>
      </c>
      <c r="B24">
        <v>1.66</v>
      </c>
      <c r="C24">
        <v>1.271568</v>
      </c>
    </row>
    <row r="25" spans="1:3" x14ac:dyDescent="0.25">
      <c r="A25">
        <v>15.888</v>
      </c>
      <c r="B25">
        <v>2.2200000000000002</v>
      </c>
      <c r="C25">
        <v>1.816632</v>
      </c>
    </row>
    <row r="26" spans="1:3" x14ac:dyDescent="0.25">
      <c r="A26">
        <v>29.466999999999999</v>
      </c>
      <c r="B26">
        <v>2.3199999999999998</v>
      </c>
      <c r="C26">
        <v>2.3462130000000001</v>
      </c>
    </row>
    <row r="27" spans="1:3" x14ac:dyDescent="0.25">
      <c r="A27">
        <v>29.928999999999998</v>
      </c>
      <c r="B27">
        <v>2.36</v>
      </c>
      <c r="C27">
        <v>2.3642310000000002</v>
      </c>
    </row>
    <row r="28" spans="1:3" x14ac:dyDescent="0.25">
      <c r="A28">
        <v>44.691000000000003</v>
      </c>
      <c r="B28">
        <v>2.83</v>
      </c>
      <c r="C28">
        <v>2.9399490000000004</v>
      </c>
    </row>
    <row r="29" spans="1:3" x14ac:dyDescent="0.25">
      <c r="A29">
        <v>42.54</v>
      </c>
      <c r="B29">
        <v>2.86</v>
      </c>
      <c r="C29">
        <v>2.8560600000000003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selection activeCell="S23" sqref="S23"/>
    </sheetView>
  </sheetViews>
  <sheetFormatPr defaultRowHeight="15" x14ac:dyDescent="0.25"/>
  <sheetData>
    <row r="1" spans="1:9" x14ac:dyDescent="0.25">
      <c r="A1" t="s">
        <v>2</v>
      </c>
    </row>
    <row r="2" spans="1:9" ht="15.75" thickBot="1" x14ac:dyDescent="0.3"/>
    <row r="3" spans="1:9" x14ac:dyDescent="0.25">
      <c r="A3" s="4" t="s">
        <v>3</v>
      </c>
      <c r="B3" s="4"/>
    </row>
    <row r="4" spans="1:9" x14ac:dyDescent="0.25">
      <c r="A4" s="1" t="s">
        <v>4</v>
      </c>
      <c r="B4" s="1">
        <v>0.92737836241595217</v>
      </c>
    </row>
    <row r="5" spans="1:9" x14ac:dyDescent="0.25">
      <c r="A5" s="1" t="s">
        <v>5</v>
      </c>
      <c r="B5" s="1">
        <v>0.86003062707729305</v>
      </c>
    </row>
    <row r="6" spans="1:9" x14ac:dyDescent="0.25">
      <c r="A6" s="1" t="s">
        <v>6</v>
      </c>
      <c r="B6" s="1">
        <v>0.84730613862977411</v>
      </c>
    </row>
    <row r="7" spans="1:9" x14ac:dyDescent="0.25">
      <c r="A7" s="1" t="s">
        <v>7</v>
      </c>
      <c r="B7" s="1">
        <v>0.26045760334637469</v>
      </c>
    </row>
    <row r="8" spans="1:9" ht="15.75" thickBot="1" x14ac:dyDescent="0.3">
      <c r="A8" s="2" t="s">
        <v>8</v>
      </c>
      <c r="B8" s="2">
        <v>13</v>
      </c>
    </row>
    <row r="10" spans="1:9" ht="15.75" thickBot="1" x14ac:dyDescent="0.3">
      <c r="A10" t="s">
        <v>9</v>
      </c>
    </row>
    <row r="11" spans="1:9" x14ac:dyDescent="0.25">
      <c r="A11" s="3"/>
      <c r="B11" s="3" t="s">
        <v>14</v>
      </c>
      <c r="C11" s="3" t="s">
        <v>15</v>
      </c>
      <c r="D11" s="3" t="s">
        <v>16</v>
      </c>
      <c r="E11" s="3" t="s">
        <v>17</v>
      </c>
      <c r="F11" s="3" t="s">
        <v>18</v>
      </c>
    </row>
    <row r="12" spans="1:9" x14ac:dyDescent="0.25">
      <c r="A12" s="1" t="s">
        <v>10</v>
      </c>
      <c r="B12" s="1">
        <v>1</v>
      </c>
      <c r="C12" s="1">
        <v>4.585087897757381</v>
      </c>
      <c r="D12" s="1">
        <v>4.585087897757381</v>
      </c>
      <c r="E12" s="1">
        <v>67.58862099835477</v>
      </c>
      <c r="F12" s="1">
        <v>5.0351364585779232E-6</v>
      </c>
    </row>
    <row r="13" spans="1:9" x14ac:dyDescent="0.25">
      <c r="A13" s="1" t="s">
        <v>11</v>
      </c>
      <c r="B13" s="1">
        <v>11</v>
      </c>
      <c r="C13" s="1">
        <v>0.74621979455031195</v>
      </c>
      <c r="D13" s="1">
        <v>6.7838163140937449E-2</v>
      </c>
      <c r="E13" s="1"/>
      <c r="F13" s="1"/>
    </row>
    <row r="14" spans="1:9" ht="15.75" thickBot="1" x14ac:dyDescent="0.3">
      <c r="A14" s="2" t="s">
        <v>12</v>
      </c>
      <c r="B14" s="2">
        <v>12</v>
      </c>
      <c r="C14" s="2">
        <v>5.3313076923076927</v>
      </c>
      <c r="D14" s="2"/>
      <c r="E14" s="2"/>
      <c r="F14" s="2"/>
    </row>
    <row r="15" spans="1:9" ht="15.75" thickBot="1" x14ac:dyDescent="0.3"/>
    <row r="16" spans="1:9" x14ac:dyDescent="0.25">
      <c r="A16" s="3"/>
      <c r="B16" s="3" t="s">
        <v>19</v>
      </c>
      <c r="C16" s="3" t="s">
        <v>7</v>
      </c>
      <c r="D16" s="3" t="s">
        <v>20</v>
      </c>
      <c r="E16" s="3" t="s">
        <v>21</v>
      </c>
      <c r="F16" s="3" t="s">
        <v>22</v>
      </c>
      <c r="G16" s="3" t="s">
        <v>23</v>
      </c>
      <c r="H16" s="3" t="s">
        <v>24</v>
      </c>
      <c r="I16" s="3" t="s">
        <v>25</v>
      </c>
    </row>
    <row r="17" spans="1:9" x14ac:dyDescent="0.25">
      <c r="A17" s="1" t="s">
        <v>13</v>
      </c>
      <c r="B17" s="1">
        <v>1.1973736157543899</v>
      </c>
      <c r="C17" s="1">
        <v>0.10258180275294389</v>
      </c>
      <c r="D17" s="1">
        <v>11.672378371416638</v>
      </c>
      <c r="E17" s="1">
        <v>1.5453621603190177E-7</v>
      </c>
      <c r="F17" s="1">
        <v>0.97159259019971289</v>
      </c>
      <c r="G17" s="1">
        <v>1.423154641309067</v>
      </c>
      <c r="H17" s="1">
        <v>0.97159259019971289</v>
      </c>
      <c r="I17" s="1">
        <v>1.423154641309067</v>
      </c>
    </row>
    <row r="18" spans="1:9" ht="15.75" thickBot="1" x14ac:dyDescent="0.3">
      <c r="A18" s="2" t="s">
        <v>26</v>
      </c>
      <c r="B18" s="2">
        <v>3.864517487907685E-2</v>
      </c>
      <c r="C18" s="2">
        <v>4.7006561511160729E-3</v>
      </c>
      <c r="D18" s="2">
        <v>8.2212298957245267</v>
      </c>
      <c r="E18" s="2">
        <v>5.0351364585779418E-6</v>
      </c>
      <c r="F18" s="2">
        <v>2.8299100447776896E-2</v>
      </c>
      <c r="G18" s="2">
        <v>4.8991249310376808E-2</v>
      </c>
      <c r="H18" s="2">
        <v>2.8299100447776896E-2</v>
      </c>
      <c r="I18" s="2">
        <v>4.8991249310376808E-2</v>
      </c>
    </row>
    <row r="22" spans="1:9" x14ac:dyDescent="0.25">
      <c r="A22" t="s">
        <v>27</v>
      </c>
      <c r="F22" t="s">
        <v>32</v>
      </c>
    </row>
    <row r="23" spans="1:9" ht="15.75" thickBot="1" x14ac:dyDescent="0.3"/>
    <row r="24" spans="1:9" x14ac:dyDescent="0.25">
      <c r="A24" s="3" t="s">
        <v>28</v>
      </c>
      <c r="B24" s="3" t="s">
        <v>29</v>
      </c>
      <c r="C24" s="3" t="s">
        <v>30</v>
      </c>
      <c r="D24" s="3" t="s">
        <v>31</v>
      </c>
      <c r="F24" s="3" t="s">
        <v>33</v>
      </c>
      <c r="G24" s="3" t="s">
        <v>34</v>
      </c>
    </row>
    <row r="25" spans="1:9" x14ac:dyDescent="0.25">
      <c r="A25" s="1">
        <v>1</v>
      </c>
      <c r="B25" s="1">
        <v>1.2006198104442325</v>
      </c>
      <c r="C25" s="1">
        <v>-0.41061981044423246</v>
      </c>
      <c r="D25" s="1">
        <v>-1.6466342277452244</v>
      </c>
      <c r="F25" s="1">
        <v>3.8461538461538463</v>
      </c>
      <c r="G25" s="1">
        <v>0.79</v>
      </c>
    </row>
    <row r="26" spans="1:9" x14ac:dyDescent="0.25">
      <c r="A26" s="1">
        <v>2</v>
      </c>
      <c r="B26" s="1">
        <v>1.2681329309579796</v>
      </c>
      <c r="C26" s="1">
        <v>-0.36813293095797961</v>
      </c>
      <c r="D26" s="1">
        <v>-1.4762567929194104</v>
      </c>
      <c r="F26" s="1">
        <v>11.538461538461538</v>
      </c>
      <c r="G26" s="1">
        <v>0.9</v>
      </c>
    </row>
    <row r="27" spans="1:9" x14ac:dyDescent="0.25">
      <c r="A27" s="1">
        <v>3</v>
      </c>
      <c r="B27" s="1">
        <v>1.2345502739880618</v>
      </c>
      <c r="C27" s="1">
        <v>0.16544972601193808</v>
      </c>
      <c r="D27" s="1">
        <v>0.66347305924570554</v>
      </c>
      <c r="F27" s="1">
        <v>19.23076923076923</v>
      </c>
      <c r="G27" s="1">
        <v>1.4</v>
      </c>
    </row>
    <row r="28" spans="1:9" x14ac:dyDescent="0.25">
      <c r="A28" s="1">
        <v>4</v>
      </c>
      <c r="B28" s="1">
        <v>1.3234728213848177</v>
      </c>
      <c r="C28" s="1">
        <v>7.6527178615182212E-2</v>
      </c>
      <c r="D28" s="1">
        <v>0.30688307883685395</v>
      </c>
      <c r="F28" s="1">
        <v>26.923076923076923</v>
      </c>
      <c r="G28" s="1">
        <v>1.4</v>
      </c>
    </row>
    <row r="29" spans="1:9" x14ac:dyDescent="0.25">
      <c r="A29" s="1">
        <v>5</v>
      </c>
      <c r="B29" s="1">
        <v>1.6467783544231747</v>
      </c>
      <c r="C29" s="1">
        <v>-0.1867783544231747</v>
      </c>
      <c r="D29" s="1">
        <v>-0.74900339333944088</v>
      </c>
      <c r="F29" s="1">
        <v>34.615384615384613</v>
      </c>
      <c r="G29" s="1">
        <v>1.46</v>
      </c>
    </row>
    <row r="30" spans="1:9" x14ac:dyDescent="0.25">
      <c r="A30" s="1">
        <v>6</v>
      </c>
      <c r="B30" s="1">
        <v>1.7159918626316013</v>
      </c>
      <c r="C30" s="1">
        <v>-0.14599186263160124</v>
      </c>
      <c r="D30" s="1">
        <v>-0.58544471520114938</v>
      </c>
      <c r="F30" s="1">
        <v>42.307692307692307</v>
      </c>
      <c r="G30" s="1">
        <v>1.57</v>
      </c>
    </row>
    <row r="31" spans="1:9" x14ac:dyDescent="0.25">
      <c r="A31" s="1">
        <v>7</v>
      </c>
      <c r="B31" s="1">
        <v>1.4219020818018264</v>
      </c>
      <c r="C31" s="1">
        <v>0.15809791819817365</v>
      </c>
      <c r="D31" s="1">
        <v>0.63399143640619227</v>
      </c>
      <c r="F31" s="1">
        <v>50</v>
      </c>
      <c r="G31" s="1">
        <v>1.58</v>
      </c>
    </row>
    <row r="32" spans="1:9" x14ac:dyDescent="0.25">
      <c r="A32" s="1">
        <v>8</v>
      </c>
      <c r="B32" s="1">
        <v>1.2712631901231848</v>
      </c>
      <c r="C32" s="1">
        <v>0.38873680987681514</v>
      </c>
      <c r="D32" s="1">
        <v>1.5588807954373809</v>
      </c>
      <c r="F32" s="1">
        <v>57.692307692307693</v>
      </c>
      <c r="G32" s="1">
        <v>1.66</v>
      </c>
    </row>
    <row r="33" spans="1:7" x14ac:dyDescent="0.25">
      <c r="A33" s="1">
        <v>9</v>
      </c>
      <c r="B33" s="1">
        <v>1.811368154233163</v>
      </c>
      <c r="C33" s="1">
        <v>0.4086318457668372</v>
      </c>
      <c r="D33" s="1">
        <v>1.6386622531885022</v>
      </c>
      <c r="F33" s="1">
        <v>65.384615384615387</v>
      </c>
      <c r="G33" s="1">
        <v>2.2200000000000002</v>
      </c>
    </row>
    <row r="34" spans="1:7" x14ac:dyDescent="0.25">
      <c r="A34" s="1">
        <v>10</v>
      </c>
      <c r="B34" s="1">
        <v>2.3361309839161475</v>
      </c>
      <c r="C34" s="1">
        <v>-1.6130983916147645E-2</v>
      </c>
      <c r="D34" s="1">
        <v>-6.4687162109398177E-2</v>
      </c>
      <c r="F34" s="1">
        <v>73.076923076923066</v>
      </c>
      <c r="G34" s="1">
        <v>2.3199999999999998</v>
      </c>
    </row>
    <row r="35" spans="1:7" x14ac:dyDescent="0.25">
      <c r="A35" s="1">
        <v>11</v>
      </c>
      <c r="B35" s="1">
        <v>2.353985054710281</v>
      </c>
      <c r="C35" s="1">
        <v>6.0149452897189093E-3</v>
      </c>
      <c r="D35" s="1">
        <v>2.4120645278538553E-2</v>
      </c>
      <c r="F35" s="1">
        <v>80.769230769230759</v>
      </c>
      <c r="G35" s="1">
        <v>2.36</v>
      </c>
    </row>
    <row r="36" spans="1:7" x14ac:dyDescent="0.25">
      <c r="A36" s="1">
        <v>12</v>
      </c>
      <c r="B36" s="1">
        <v>2.9244651262752135</v>
      </c>
      <c r="C36" s="1">
        <v>-9.4465126275213418E-2</v>
      </c>
      <c r="D36" s="1">
        <v>-0.37881638025393521</v>
      </c>
      <c r="F36" s="1">
        <v>88.461538461538453</v>
      </c>
      <c r="G36" s="1">
        <v>2.83</v>
      </c>
    </row>
    <row r="37" spans="1:7" ht="15.75" thickBot="1" x14ac:dyDescent="0.3">
      <c r="A37" s="2">
        <v>13</v>
      </c>
      <c r="B37" s="2">
        <v>2.8413393551103194</v>
      </c>
      <c r="C37" s="2">
        <v>1.8660644889680444E-2</v>
      </c>
      <c r="D37" s="2">
        <v>7.4831403175371125E-2</v>
      </c>
      <c r="F37" s="2">
        <v>96.153846153846146</v>
      </c>
      <c r="G37" s="2">
        <v>2.86</v>
      </c>
    </row>
  </sheetData>
  <sortState ref="G25:G37">
    <sortCondition ref="G25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regression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SL</cp:lastModifiedBy>
  <dcterms:created xsi:type="dcterms:W3CDTF">2018-10-23T17:30:16Z</dcterms:created>
  <dcterms:modified xsi:type="dcterms:W3CDTF">2021-04-21T17:42:53Z</dcterms:modified>
</cp:coreProperties>
</file>