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LITTLE PEND OREILLE RIVER\LPOTSK01W\work\"/>
    </mc:Choice>
  </mc:AlternateContent>
  <bookViews>
    <workbookView xWindow="0" yWindow="0" windowWidth="28800" windowHeight="12300" firstSheet="1" activeTab="2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M261" i="1" s="1"/>
  <c r="D18" i="11" s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L216" i="1" s="1"/>
  <c r="C4" i="10" s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L214" i="1" s="1"/>
  <c r="C2" i="10" s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L212" i="1" s="1"/>
  <c r="C31" i="9" s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O201" i="1" s="1"/>
  <c r="F20" i="9" s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L198" i="1" s="1"/>
  <c r="C17" i="9" s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L196" i="1" s="1"/>
  <c r="C15" i="9" s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L192" i="1" s="1"/>
  <c r="C11" i="9" s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L190" i="1" s="1"/>
  <c r="C9" i="9" s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L188" i="1" s="1"/>
  <c r="C7" i="9" s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L156" i="1" s="1"/>
  <c r="C5" i="8" s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L152" i="1" s="1"/>
  <c r="C32" i="7" s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L144" i="1" s="1"/>
  <c r="C24" i="7" s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L142" i="1" s="1"/>
  <c r="C22" i="7" s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L128" i="1" s="1"/>
  <c r="C8" i="7" s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L124" i="1" s="1"/>
  <c r="C4" i="7" s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L120" i="1" s="1"/>
  <c r="C30" i="6" s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L110" i="1" s="1"/>
  <c r="C20" i="6" s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L104" i="1" s="1"/>
  <c r="C14" i="6" s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M12" i="1" s="1"/>
  <c r="D12" i="15" s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K216" i="1"/>
  <c r="K215" i="1"/>
  <c r="O214" i="1"/>
  <c r="F2" i="10" s="1"/>
  <c r="K214" i="1"/>
  <c r="K213" i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K201" i="1"/>
  <c r="M200" i="1"/>
  <c r="D19" i="9" s="1"/>
  <c r="L200" i="1"/>
  <c r="C19" i="9" s="1"/>
  <c r="K200" i="1"/>
  <c r="K199" i="1"/>
  <c r="K198" i="1"/>
  <c r="K197" i="1"/>
  <c r="K196" i="1"/>
  <c r="K195" i="1"/>
  <c r="K194" i="1"/>
  <c r="K193" i="1"/>
  <c r="K192" i="1"/>
  <c r="K191" i="1"/>
  <c r="M190" i="1"/>
  <c r="D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K156" i="1"/>
  <c r="K155" i="1"/>
  <c r="O154" i="1"/>
  <c r="F3" i="8" s="1"/>
  <c r="K154" i="1"/>
  <c r="K153" i="1"/>
  <c r="O152" i="1"/>
  <c r="F32" i="7" s="1"/>
  <c r="M152" i="1"/>
  <c r="D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K144" i="1"/>
  <c r="K143" i="1"/>
  <c r="M142" i="1"/>
  <c r="D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K128" i="1"/>
  <c r="K127" i="1"/>
  <c r="M126" i="1"/>
  <c r="D6" i="7" s="1"/>
  <c r="K126" i="1"/>
  <c r="K125" i="1"/>
  <c r="M124" i="1"/>
  <c r="D4" i="7" s="1"/>
  <c r="K124" i="1"/>
  <c r="K123" i="1"/>
  <c r="N122" i="1"/>
  <c r="E2" i="7" s="1"/>
  <c r="M122" i="1"/>
  <c r="D2" i="7" s="1"/>
  <c r="K122" i="1"/>
  <c r="K121" i="1"/>
  <c r="M120" i="1"/>
  <c r="D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N10" i="1"/>
  <c r="E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<sst xmlns="http://schemas.openxmlformats.org/spreadsheetml/2006/main" count="351" uniqueCount="93">
  <si>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</si>
  <si>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</si>
  <si>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</si>
  <si>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</si>
  <si>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</si>
  <si>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</si>
  <si>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</si>
  <si>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</si>
  <si>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</si>
  <si>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</si>
  <si>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</si>
  <si>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</si>
  <si>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</si>
  <si>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</si>
  <si>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</si>
  <si>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</si>
  <si>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</si>
  <si>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</si>
  <si>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</si>
  <si>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</si>
  <si>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</si>
  <si>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</si>
  <si>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</si>
  <si>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</si>
  <si>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</si>
  <si>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</si>
  <si>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</si>
  <si>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</si>
  <si>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</si>
  <si>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</si>
  <si>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recording on the half hour and consisting of two fields--Date/time and temperature (C ).</t>
  </si>
  <si>
    <t>This file is not to be used for leap years.</t>
  </si>
  <si>
    <t>Each sheet in the workbook is described below:</t>
  </si>
  <si>
    <t>SHEET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</si>
  <si>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</si>
  <si>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</si>
  <si>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</si>
  <si>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</si>
  <si>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</si>
  <si>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Variables and decriptions are:</t>
  </si>
  <si>
    <t>daily mean temperature</t>
  </si>
  <si>
    <t>daily minimum temperature</t>
  </si>
  <si>
    <t>daily maximum temperature</t>
  </si>
  <si>
    <t>SD of the mean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</si>
  <si>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</si>
  <si>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</si>
  <si>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</si>
  <si>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</si>
  <si>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</si>
  <si>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Each sheet reports daily and seven-day moving average values for a month.  The monthly mean, minimum, maximum, and SD of the mean for each variable is calculated (rows after the last day of the month).</t>
  </si>
  <si>
    <t>An intent of these sheets are to assist in review for potential suspect values (e.g., a unusally high daily range) that should be omitted).</t>
  </si>
  <si>
    <t>All monthly values (sheets JAN-DEC) are compiled for ease of generating figures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</si>
  <si>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</si>
  <si>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</si>
  <si>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</si>
  <si>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</si>
  <si>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</si>
  <si>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</si>
  <si>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</si>
  <si>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</si>
  <si>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</si>
  <si>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</si>
  <si>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</si>
  <si>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</si>
  <si>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</si>
  <si>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</si>
  <si>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</si>
  <si>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</si>
  <si>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</si>
  <si>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</si>
  <si>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</si>
  <si>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</si>
  <si>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</si>
  <si>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NON-LEAP YEAR TEMPLATE.xlsx  (mod. 2019-10-17 S. Lohr)</t>
  </si>
  <si>
    <t>Workbook summarizes annual temperature data from Onset data files (exported as txt or csv files)</t>
  </si>
  <si>
    <t>All other sheets are protected using password: fws</t>
  </si>
  <si>
    <t>Instructions and descriptions.</t>
  </si>
  <si>
    <t>INPUT COMMENTS</t>
  </si>
  <si>
    <t>Enter details about logger deployment and data clean up (i.e., whether partial days or dates on which logger was deployed or downloaded have been deleted, inspected and adjusted data for D_range&gt;10C in water deployments).</t>
  </si>
  <si>
    <t xml:space="preserve">Allows input of data (cells shaded green) and calculates several summary variables.  Temperature must be recorded at 30-minute intervals, and data consist of a date/time and temperature fields. </t>
  </si>
  <si>
    <t>Export both fields as a txt or csv  file from Onset software, and paste into columns C and D after matching the first record with the date and time in columns A and B.  Delete first and last days of deployment and days D_range &gt; 10C in water for data clean up.</t>
  </si>
  <si>
    <t>Columns E-I are used to calculate daily values: mean, minimum, maximum, SD of mean, and range (max-min) based on the 48 records for each day.  The Julian date, date (m/d), and four daily values are reported in columns J-P.</t>
  </si>
  <si>
    <t xml:space="preserve">Note that moving averages are based on fewer days (1-6) immediately following dates with missing values, and should be inspected to determine if they represent extreme values (e.i., monthly or annual max or min). </t>
  </si>
  <si>
    <t xml:space="preserve"> Annual values are summarized in U12:AB22.</t>
  </si>
  <si>
    <t>MONTHLY SUMMARY</t>
  </si>
  <si>
    <t>Data are entered in sheets with tabs and fields/cells shaded green.  Gray cells contain formulas.</t>
  </si>
  <si>
    <t xml:space="preserve">preceeding six days of the first year (i.e., December 26-31) are entered in cells V3:X8, and the current year (second) and serial number of the logger added. </t>
  </si>
  <si>
    <t>Y</t>
  </si>
  <si>
    <t>N/A</t>
  </si>
  <si>
    <t xml:space="preserve">   </t>
  </si>
  <si>
    <t xml:space="preserve">  </t>
  </si>
  <si>
    <t>DOWNSTREAM OF TRANSECT K?</t>
  </si>
  <si>
    <t>(48.46499, -117.74404)?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</si>
</sst>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1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22" fontId="0" fillId="2" borderId="0" xfId="0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workbookViewId="0">
      <selection activeCell="C20" sqref="C20"/>
    </sheetView>
  </sheetViews>
  <sheetFormatPr defaultRowHeight="15" x14ac:dyDescent="0.25"/>
  <sheetData>
    <row r="1" spans="1:28" x14ac:dyDescent="0.25">
      <c r="A1" s="23" t="s">
        <v>73</v>
      </c>
    </row>
    <row r="2" spans="1:28" x14ac:dyDescent="0.25">
      <c r="A2" t="s">
        <v>74</v>
      </c>
    </row>
    <row r="3" spans="1:28" x14ac:dyDescent="0.25">
      <c r="A3" t="s">
        <v>30</v>
      </c>
    </row>
    <row r="5" spans="1:28" x14ac:dyDescent="0.25">
      <c r="A5" t="s">
        <v>85</v>
      </c>
    </row>
    <row r="6" spans="1:28" x14ac:dyDescent="0.25">
      <c r="A6" s="56" t="s">
        <v>75</v>
      </c>
    </row>
    <row r="7" spans="1:28" x14ac:dyDescent="0.25">
      <c r="A7" s="51" t="s">
        <v>31</v>
      </c>
      <c r="J7" s="24"/>
      <c r="K7" s="25"/>
      <c r="L7" s="26"/>
      <c r="M7" s="26"/>
      <c r="N7" s="13"/>
      <c r="O7" s="13"/>
      <c r="P7" s="13"/>
      <c r="Q7" s="13"/>
      <c r="R7" s="13"/>
      <c r="S7" s="27"/>
      <c r="T7" s="28"/>
      <c r="U7" s="29"/>
      <c r="V7" s="29"/>
      <c r="W7" s="29"/>
      <c r="X7" s="29"/>
      <c r="Y7" s="29"/>
      <c r="Z7" s="29"/>
      <c r="AA7" s="52"/>
      <c r="AB7" s="29"/>
    </row>
    <row r="8" spans="1:28" x14ac:dyDescent="0.25">
      <c r="A8" t="s">
        <v>32</v>
      </c>
      <c r="J8" s="30"/>
      <c r="K8" s="25"/>
      <c r="L8" s="31"/>
      <c r="M8" s="26"/>
      <c r="N8" s="13"/>
      <c r="O8" s="13"/>
      <c r="P8" s="13"/>
      <c r="Q8" s="13"/>
      <c r="R8" s="13"/>
      <c r="S8" s="32"/>
      <c r="T8" s="33"/>
      <c r="U8" s="34"/>
      <c r="V8" s="34"/>
      <c r="W8" s="34"/>
      <c r="X8" s="34"/>
      <c r="Y8" s="34"/>
      <c r="Z8" s="13"/>
      <c r="AA8" s="13"/>
      <c r="AB8" s="13"/>
    </row>
    <row r="9" spans="1:28" x14ac:dyDescent="0.25">
      <c r="J9" s="30"/>
      <c r="K9" s="25"/>
      <c r="L9" s="31"/>
      <c r="M9" s="26"/>
      <c r="N9" s="13"/>
      <c r="O9" s="13"/>
      <c r="P9" s="13"/>
      <c r="Q9" s="13"/>
      <c r="R9" s="13"/>
      <c r="S9" s="32"/>
      <c r="T9" s="33"/>
      <c r="U9" s="34"/>
      <c r="V9" s="34"/>
      <c r="W9" s="34"/>
      <c r="X9" s="34"/>
      <c r="Y9" s="34"/>
      <c r="Z9" s="13"/>
      <c r="AA9" s="13"/>
      <c r="AB9" s="13"/>
    </row>
    <row r="10" spans="1:28" x14ac:dyDescent="0.25">
      <c r="A10" s="23" t="s">
        <v>33</v>
      </c>
      <c r="B10" s="4"/>
      <c r="C10" s="23" t="s">
        <v>34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x14ac:dyDescent="0.25">
      <c r="A11" s="4" t="s">
        <v>35</v>
      </c>
      <c r="B11" s="9"/>
      <c r="C11" s="9" t="s">
        <v>76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</row>
    <row r="13" spans="1:28" x14ac:dyDescent="0.25">
      <c r="A13" s="53" t="s">
        <v>77</v>
      </c>
      <c r="B13" s="54"/>
      <c r="C13" s="9" t="s">
        <v>78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x14ac:dyDescent="0.25">
      <c r="A14" s="4"/>
      <c r="B14" s="4"/>
      <c r="C14" s="9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x14ac:dyDescent="0.25">
      <c r="A15" s="53" t="s">
        <v>37</v>
      </c>
      <c r="C15" t="s">
        <v>79</v>
      </c>
    </row>
    <row r="16" spans="1:28" x14ac:dyDescent="0.25">
      <c r="C16" t="s">
        <v>80</v>
      </c>
    </row>
    <row r="17" spans="1:5" x14ac:dyDescent="0.25">
      <c r="C17" t="s">
        <v>81</v>
      </c>
    </row>
    <row r="18" spans="1:5" x14ac:dyDescent="0.25">
      <c r="C18" t="s">
        <v>38</v>
      </c>
    </row>
    <row r="19" spans="1:5" x14ac:dyDescent="0.25">
      <c r="C19" s="35" t="s">
        <v>86</v>
      </c>
    </row>
    <row r="20" spans="1:5" x14ac:dyDescent="0.25">
      <c r="C20" s="35" t="s">
        <v>82</v>
      </c>
    </row>
    <row r="21" spans="1:5" x14ac:dyDescent="0.25">
      <c r="C21" s="55" t="s">
        <v>83</v>
      </c>
    </row>
    <row r="23" spans="1:5" x14ac:dyDescent="0.25">
      <c r="C23" t="s">
        <v>39</v>
      </c>
    </row>
    <row r="24" spans="1:5" x14ac:dyDescent="0.25">
      <c r="A24" s="29"/>
      <c r="B24" s="27"/>
      <c r="C24" s="27" t="s">
        <v>4</v>
      </c>
      <c r="D24" s="6"/>
      <c r="E24" t="s">
        <v>40</v>
      </c>
    </row>
    <row r="25" spans="1:5" x14ac:dyDescent="0.25">
      <c r="A25" s="29"/>
      <c r="B25" s="27"/>
      <c r="C25" s="27" t="s">
        <v>5</v>
      </c>
      <c r="D25" s="6"/>
      <c r="E25" t="s">
        <v>41</v>
      </c>
    </row>
    <row r="26" spans="1:5" x14ac:dyDescent="0.25">
      <c r="A26" s="29"/>
      <c r="B26" s="27"/>
      <c r="C26" s="27" t="s">
        <v>6</v>
      </c>
      <c r="D26" s="6"/>
      <c r="E26" t="s">
        <v>42</v>
      </c>
    </row>
    <row r="27" spans="1:5" x14ac:dyDescent="0.25">
      <c r="A27" s="29"/>
      <c r="B27" s="27"/>
      <c r="C27" s="27" t="s">
        <v>7</v>
      </c>
      <c r="D27" s="6"/>
      <c r="E27" t="s">
        <v>43</v>
      </c>
    </row>
    <row r="28" spans="1:5" x14ac:dyDescent="0.25">
      <c r="A28" s="29"/>
      <c r="B28" s="27"/>
      <c r="C28" s="27" t="s">
        <v>8</v>
      </c>
      <c r="D28" s="6"/>
      <c r="E28" t="s">
        <v>44</v>
      </c>
    </row>
    <row r="29" spans="1:5" x14ac:dyDescent="0.25">
      <c r="A29" s="29"/>
      <c r="B29" s="27"/>
      <c r="C29" s="27" t="s">
        <v>10</v>
      </c>
      <c r="D29" s="6"/>
      <c r="E29" t="s">
        <v>45</v>
      </c>
    </row>
    <row r="30" spans="1:5" x14ac:dyDescent="0.25">
      <c r="A30" s="29"/>
      <c r="B30" s="27"/>
      <c r="C30" s="27" t="s">
        <v>11</v>
      </c>
      <c r="D30" s="6"/>
      <c r="E30" t="s">
        <v>46</v>
      </c>
    </row>
    <row r="31" spans="1:5" x14ac:dyDescent="0.25">
      <c r="A31" s="29"/>
      <c r="B31" s="27"/>
      <c r="C31" s="27" t="s">
        <v>12</v>
      </c>
      <c r="D31" s="6"/>
      <c r="E31" t="s">
        <v>47</v>
      </c>
    </row>
    <row r="32" spans="1:5" x14ac:dyDescent="0.25">
      <c r="A32" s="29"/>
      <c r="B32" s="27"/>
      <c r="C32" s="6"/>
      <c r="D32" s="6"/>
    </row>
    <row r="33" spans="1:4" x14ac:dyDescent="0.25">
      <c r="A33" s="29" t="s">
        <v>48</v>
      </c>
      <c r="B33" s="27"/>
      <c r="C33" s="32" t="s">
        <v>49</v>
      </c>
      <c r="D33" s="6"/>
    </row>
    <row r="34" spans="1:4" x14ac:dyDescent="0.25">
      <c r="A34" s="29"/>
      <c r="B34" s="27"/>
      <c r="C34" s="32" t="s">
        <v>50</v>
      </c>
      <c r="D34" s="6"/>
    </row>
    <row r="35" spans="1:4" x14ac:dyDescent="0.25">
      <c r="A35" s="29"/>
      <c r="B35" s="27"/>
      <c r="C35" s="6"/>
      <c r="D35" s="6"/>
    </row>
    <row r="36" spans="1:4" x14ac:dyDescent="0.25">
      <c r="A36" s="29" t="s">
        <v>84</v>
      </c>
      <c r="B36" s="27"/>
      <c r="C36" s="6" t="s">
        <v>51</v>
      </c>
      <c r="D36" s="6"/>
    </row>
    <row r="37" spans="1:4" x14ac:dyDescent="0.25">
      <c r="A37" s="29"/>
      <c r="B37" s="27"/>
      <c r="C37" s="6"/>
      <c r="D37" s="6"/>
    </row>
    <row r="38" spans="1:4" x14ac:dyDescent="0.25">
      <c r="A38" s="29"/>
      <c r="B38" s="27"/>
      <c r="C38" s="6"/>
      <c r="D38" s="6"/>
    </row>
    <row r="39" spans="1:4" x14ac:dyDescent="0.25">
      <c r="A39" s="29"/>
      <c r="B39" s="27"/>
      <c r="C39" s="6"/>
      <c r="D39" s="6"/>
    </row>
    <row r="40" spans="1:4" x14ac:dyDescent="0.25">
      <c r="A40" s="29"/>
      <c r="B40" s="27"/>
      <c r="C40" s="6"/>
      <c r="D40" s="6"/>
    </row>
    <row r="41" spans="1:4" x14ac:dyDescent="0.25">
      <c r="A41" s="29"/>
      <c r="B41" s="27"/>
      <c r="C41" s="6"/>
      <c r="D41" s="6"/>
    </row>
    <row r="42" spans="1:4" x14ac:dyDescent="0.25">
      <c r="A42" s="29"/>
      <c r="B42" s="27"/>
      <c r="C42" s="6"/>
      <c r="D42" s="6"/>
    </row>
    <row r="43" spans="1:4" x14ac:dyDescent="0.25">
      <c r="A43" s="29"/>
      <c r="B43" s="27"/>
      <c r="C43" s="6"/>
      <c r="D43" s="6"/>
    </row>
    <row r="44" spans="1:4" x14ac:dyDescent="0.25">
      <c r="A44" s="29"/>
      <c r="B44" s="27"/>
      <c r="C44" s="6"/>
      <c r="D44" s="6"/>
    </row>
    <row r="45" spans="1:4" x14ac:dyDescent="0.25">
      <c r="A45" s="29"/>
      <c r="B45" s="27"/>
      <c r="C45" s="6"/>
      <c r="D45" s="6"/>
    </row>
    <row r="46" spans="1:4" x14ac:dyDescent="0.25">
      <c r="A46" s="52"/>
      <c r="B46" s="27"/>
      <c r="C46" s="6"/>
      <c r="D46" s="6"/>
    </row>
    <row r="47" spans="1:4" x14ac:dyDescent="0.25">
      <c r="A47" s="52"/>
      <c r="B47" s="27"/>
      <c r="C47" s="6"/>
      <c r="D47" s="6"/>
    </row>
    <row r="48" spans="1:4" x14ac:dyDescent="0.25">
      <c r="A48" s="52"/>
      <c r="B48" s="27"/>
      <c r="C48" s="6"/>
      <c r="D48" s="6"/>
    </row>
    <row r="49" spans="1:4" x14ac:dyDescent="0.25">
      <c r="A49" s="52"/>
      <c r="B49" s="27"/>
      <c r="C49" s="6"/>
      <c r="D49" s="6"/>
    </row>
    <row r="50" spans="1:4" x14ac:dyDescent="0.25">
      <c r="A50" s="29"/>
      <c r="B50" s="27"/>
      <c r="C50" s="6"/>
      <c r="D50" s="6"/>
    </row>
    <row r="51" spans="1:4" x14ac:dyDescent="0.25">
      <c r="A51" s="29"/>
      <c r="B51" s="27"/>
      <c r="C51" s="6"/>
      <c r="D51" s="6"/>
    </row>
    <row r="52" spans="1:4" x14ac:dyDescent="0.25">
      <c r="A52" s="29"/>
      <c r="B52" s="27"/>
      <c r="C52" s="6"/>
      <c r="D52" s="6"/>
    </row>
    <row r="53" spans="1:4" x14ac:dyDescent="0.25">
      <c r="A53" s="29"/>
      <c r="B53" s="27"/>
      <c r="C53" s="6"/>
      <c r="D53" s="6"/>
    </row>
    <row r="54" spans="1:4" x14ac:dyDescent="0.25">
      <c r="A54" s="6"/>
      <c r="B54" s="6"/>
      <c r="C54" s="6"/>
      <c r="D54" s="6"/>
    </row>
    <row r="55" spans="1:4" x14ac:dyDescent="0.25">
      <c r="A55" s="6"/>
      <c r="B55" s="6"/>
      <c r="C55" s="6"/>
      <c r="D55" s="6"/>
    </row>
  </sheetData>
  <sheetProtection algorithmName="SHA-512" hashValue="gSmvoozBYAwpbE5RKPPAMCv+xxFBVwnR34RcN+SFc19D1IXhqOLSb3LWqyZ/esdcxEo8xcaYAhLjBitqBT3aXg==" saltValue="OnNR5uHJhLz7Bs7gXJYBW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52</v>
      </c>
      <c r="H1" s="36" t="s">
        <v>53</v>
      </c>
      <c r="I1" s="36" t="s">
        <v>36</v>
      </c>
      <c r="J1" s="36"/>
      <c r="K1" s="36"/>
      <c r="L1" s="36"/>
      <c r="M1" s="36"/>
    </row>
    <row r="2" spans="1:13" x14ac:dyDescent="0.25">
      <c r="A2" t="s">
        <v>54</v>
      </c>
      <c r="H2" s="50" t="s">
        <v>55</v>
      </c>
      <c r="I2" s="50"/>
      <c r="J2" s="50"/>
      <c r="K2" s="50"/>
      <c r="L2" s="50"/>
      <c r="M2" s="50"/>
    </row>
    <row r="3" spans="1:13" x14ac:dyDescent="0.25">
      <c r="A3" t="s">
        <v>56</v>
      </c>
      <c r="H3" s="50" t="s">
        <v>87</v>
      </c>
      <c r="I3" s="50"/>
      <c r="J3" s="50"/>
      <c r="K3" s="50"/>
      <c r="L3" s="50"/>
      <c r="M3" s="50"/>
    </row>
    <row r="4" spans="1:13" x14ac:dyDescent="0.25">
      <c r="A4" t="s">
        <v>72</v>
      </c>
      <c r="H4" s="50" t="s">
        <v>87</v>
      </c>
      <c r="I4" s="50"/>
      <c r="J4" s="50"/>
      <c r="K4" s="50"/>
      <c r="L4" s="50"/>
      <c r="M4" s="50"/>
    </row>
    <row r="5" spans="1:13" x14ac:dyDescent="0.25">
      <c r="A5" t="s">
        <v>57</v>
      </c>
      <c r="H5" s="50" t="s">
        <v>88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58</v>
      </c>
      <c r="H7" s="50" t="s">
        <v>91</v>
      </c>
      <c r="I7" s="50"/>
      <c r="J7" s="50"/>
      <c r="K7" s="50"/>
      <c r="L7" s="50"/>
      <c r="M7" s="50"/>
    </row>
    <row r="8" spans="1:13" x14ac:dyDescent="0.25">
      <c r="H8" s="50" t="s">
        <v>92</v>
      </c>
      <c r="I8" s="50"/>
      <c r="J8" s="50"/>
      <c r="K8" s="50"/>
      <c r="L8" s="50"/>
      <c r="M8" s="50"/>
    </row>
    <row r="9" spans="1:13" x14ac:dyDescent="0.25">
      <c r="A9" t="s">
        <v>59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2" activePane="bottomLeft" state="frozen"/>
      <selection pane="bottomLeft" activeCell="H19" sqref="H19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4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5" t="s">
        <v>9</v>
      </c>
      <c r="K1" s="66" t="s">
        <v>0</v>
      </c>
      <c r="L1" s="57" t="s">
        <v>4</v>
      </c>
      <c r="M1" s="57" t="s">
        <v>5</v>
      </c>
      <c r="N1" s="57" t="s">
        <v>6</v>
      </c>
      <c r="O1" s="57" t="s">
        <v>7</v>
      </c>
      <c r="P1" s="57" t="s">
        <v>8</v>
      </c>
      <c r="Q1" s="57" t="s">
        <v>10</v>
      </c>
      <c r="R1" s="58" t="s">
        <v>11</v>
      </c>
      <c r="S1" s="57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2.4E-2</v>
      </c>
      <c r="E2" s="39"/>
      <c r="F2" s="39"/>
      <c r="G2" s="39"/>
      <c r="H2" s="39"/>
      <c r="I2" s="39"/>
      <c r="J2" s="61">
        <v>1</v>
      </c>
      <c r="K2" s="67">
        <f>+A49</f>
        <v>43101</v>
      </c>
      <c r="L2" s="59">
        <f>+E49</f>
        <v>2.4000000000000011E-2</v>
      </c>
      <c r="M2" s="59">
        <f>+F49</f>
        <v>2.4E-2</v>
      </c>
      <c r="N2" s="59">
        <f>+G49</f>
        <v>2.4E-2</v>
      </c>
      <c r="O2" s="59">
        <f>+H49</f>
        <v>1.0518485096254014E-17</v>
      </c>
      <c r="P2" s="59">
        <f>+I49</f>
        <v>0</v>
      </c>
      <c r="Q2" s="48">
        <f>+IF(L2="","",(L2+SUM(V3:V8))/7)</f>
        <v>0.17009226190476193</v>
      </c>
      <c r="R2" s="48">
        <f>+IF(L2="","",(M2+SUM(W3:W8))/7)</f>
        <v>4.3714285714285719E-2</v>
      </c>
      <c r="S2" s="48">
        <f>+IF(L2="","",(N2+SUM(X3:X8))/7)</f>
        <v>0.34399999999999997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2.4E-2</v>
      </c>
      <c r="E3" s="39"/>
      <c r="F3" s="39"/>
      <c r="G3" s="39"/>
      <c r="H3" s="39"/>
      <c r="I3" s="39"/>
      <c r="J3" s="61">
        <f>+J2+1</f>
        <v>2</v>
      </c>
      <c r="K3" s="68">
        <f>+A97</f>
        <v>43102</v>
      </c>
      <c r="L3" s="59">
        <f>+E97</f>
        <v>3.525000000000001E-2</v>
      </c>
      <c r="M3" s="59">
        <f>+F97</f>
        <v>2.4E-2</v>
      </c>
      <c r="N3" s="59">
        <f>+G97</f>
        <v>5.0999999999999997E-2</v>
      </c>
      <c r="O3" s="59">
        <f>+H97</f>
        <v>1.345204247720428E-2</v>
      </c>
      <c r="P3" s="59">
        <f>+I97</f>
        <v>2.6999999999999996E-2</v>
      </c>
      <c r="Q3" s="48">
        <f>+IF(L3="","",(SUM(L2:L3)+SUM(V4:V8))/7)</f>
        <v>0.13641369047619048</v>
      </c>
      <c r="R3" s="48">
        <f>+IF(L3="","",(SUM(M2:M3)+SUM(W4:W8))/7)</f>
        <v>2.7857142857142858E-2</v>
      </c>
      <c r="S3" s="48">
        <f>+IF(L3="","",(SUM(N2:N3)+SUM(X4:X8))/7)</f>
        <v>0.28857142857142859</v>
      </c>
      <c r="U3" s="11" t="s">
        <v>15</v>
      </c>
      <c r="V3" s="12">
        <v>0.27100000000000007</v>
      </c>
      <c r="W3" s="12">
        <v>0.13500000000000001</v>
      </c>
      <c r="X3" s="12">
        <v>0.439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2.4E-2</v>
      </c>
      <c r="E4" s="39"/>
      <c r="F4" s="43"/>
      <c r="G4" s="43"/>
      <c r="H4" s="43"/>
      <c r="I4" s="43"/>
      <c r="J4" s="61">
        <f t="shared" ref="J4:J67" si="0">+J3+1</f>
        <v>3</v>
      </c>
      <c r="K4" s="68">
        <f>+A145</f>
        <v>43103</v>
      </c>
      <c r="L4" s="59">
        <f>+E145</f>
        <v>2.4000000000000011E-2</v>
      </c>
      <c r="M4" s="59">
        <f>+F145</f>
        <v>2.4E-2</v>
      </c>
      <c r="N4" s="59">
        <f>+G145</f>
        <v>2.4E-2</v>
      </c>
      <c r="O4" s="59">
        <f>+H145</f>
        <v>1.0518485096254014E-17</v>
      </c>
      <c r="P4" s="59">
        <f>+I145</f>
        <v>0</v>
      </c>
      <c r="Q4" s="48">
        <f>+IF(L4="","",(SUM(L2:L4)+SUM(V5:V8))/7)</f>
        <v>9.7589285714285726E-2</v>
      </c>
      <c r="R4" s="48">
        <f>+IF(L4="","",(SUM(M2:M4)+SUM(W5:W8))/7)</f>
        <v>1.6000000000000004E-2</v>
      </c>
      <c r="S4" s="48">
        <f>+IF(L4="","",(SUM(N2:N4)+SUM(X5:X8))/7)</f>
        <v>0.20957142857142855</v>
      </c>
      <c r="U4" s="11" t="s">
        <v>16</v>
      </c>
      <c r="V4" s="12">
        <v>0.29577083333333337</v>
      </c>
      <c r="W4" s="12">
        <v>0.107</v>
      </c>
      <c r="X4" s="12">
        <v>0.57699999999999996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2.4E-2</v>
      </c>
      <c r="E5" s="39"/>
      <c r="F5" s="43"/>
      <c r="G5" s="44"/>
      <c r="H5" s="44"/>
      <c r="I5" s="44"/>
      <c r="J5" s="61">
        <f t="shared" si="0"/>
        <v>4</v>
      </c>
      <c r="K5" s="68">
        <f>+A193</f>
        <v>43104</v>
      </c>
      <c r="L5" s="59">
        <f>+E193</f>
        <v>2.4000000000000011E-2</v>
      </c>
      <c r="M5" s="59">
        <f>+F193</f>
        <v>2.4E-2</v>
      </c>
      <c r="N5" s="59">
        <f>+G193</f>
        <v>2.4E-2</v>
      </c>
      <c r="O5" s="59">
        <f>+H193</f>
        <v>1.0518485096254014E-17</v>
      </c>
      <c r="P5" s="59">
        <f>+I193</f>
        <v>0</v>
      </c>
      <c r="Q5" s="48">
        <f>+IF(L5="","",(SUM(L2:L5)+SUM(V6:V8))/7)</f>
        <v>9.7104166666666672E-2</v>
      </c>
      <c r="R5" s="48">
        <f>+IF(L5="","",(SUM(M2:M5)+SUM(W6:W8))/7)</f>
        <v>0.02</v>
      </c>
      <c r="S5" s="48">
        <f>+IF(L5="","",(SUM(N2:N5)+SUM(X6:X8))/7)</f>
        <v>0.19371428571428573</v>
      </c>
      <c r="U5" s="11" t="s">
        <v>17</v>
      </c>
      <c r="V5" s="12">
        <v>2.7395833333333345E-2</v>
      </c>
      <c r="W5" s="12">
        <v>-4.0000000000000001E-3</v>
      </c>
      <c r="X5" s="12">
        <v>0.13500000000000001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2.4E-2</v>
      </c>
      <c r="E6" s="39"/>
      <c r="F6" s="45"/>
      <c r="G6" s="43"/>
      <c r="H6" s="43"/>
      <c r="I6" s="43"/>
      <c r="J6" s="61">
        <f t="shared" si="0"/>
        <v>5</v>
      </c>
      <c r="K6" s="68">
        <f>+A241</f>
        <v>43105</v>
      </c>
      <c r="L6" s="59">
        <f>+E241</f>
        <v>2.9625000000000012E-2</v>
      </c>
      <c r="M6" s="59">
        <f>+F241</f>
        <v>2.4E-2</v>
      </c>
      <c r="N6" s="59">
        <f>+G241</f>
        <v>5.0999999999999997E-2</v>
      </c>
      <c r="O6" s="59">
        <f>+H241</f>
        <v>1.1081180135323514E-2</v>
      </c>
      <c r="P6" s="59">
        <f>+I241</f>
        <v>2.6999999999999996E-2</v>
      </c>
      <c r="Q6" s="48">
        <f>+IF(L6="","",(SUM(L2:L6)+SUM(V7:V8))/7)</f>
        <v>6.6854166666666673E-2</v>
      </c>
      <c r="R6" s="48">
        <f>+IF(L6="","",(SUM(M2:M6)+SUM(W7:W8))/7)</f>
        <v>1.9999999999999997E-2</v>
      </c>
      <c r="S6" s="48">
        <f>+IF(L6="","",(SUM(N2:N6)+SUM(X7:X8))/7)</f>
        <v>0.11857142857142858</v>
      </c>
      <c r="U6" s="11" t="s">
        <v>18</v>
      </c>
      <c r="V6" s="12">
        <v>0.24137500000000003</v>
      </c>
      <c r="W6" s="12">
        <v>2.4E-2</v>
      </c>
      <c r="X6" s="12">
        <v>0.57699999999999996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2.4E-2</v>
      </c>
      <c r="E7" s="39"/>
      <c r="F7" s="45"/>
      <c r="G7" s="43"/>
      <c r="H7" s="43"/>
      <c r="I7" s="43"/>
      <c r="J7" s="61">
        <f t="shared" si="0"/>
        <v>6</v>
      </c>
      <c r="K7" s="68">
        <f>+A289</f>
        <v>43106</v>
      </c>
      <c r="L7" s="59">
        <f>+E289</f>
        <v>3.9187499999999993E-2</v>
      </c>
      <c r="M7" s="59">
        <f>+F289</f>
        <v>2.4E-2</v>
      </c>
      <c r="N7" s="59">
        <f>+G289</f>
        <v>5.0999999999999997E-2</v>
      </c>
      <c r="O7" s="59">
        <f>+H289</f>
        <v>1.3535856636859599E-2</v>
      </c>
      <c r="P7" s="59">
        <f>+I289</f>
        <v>2.6999999999999996E-2</v>
      </c>
      <c r="Q7" s="48">
        <f>+IF(L7="","",(SUM(L2:L7)+V8)/7)</f>
        <v>2.858035714285715E-2</v>
      </c>
      <c r="R7" s="48">
        <f>+IF(L7="","",(SUM(M2:M7)+W8)/7)</f>
        <v>2.3999999999999997E-2</v>
      </c>
      <c r="S7" s="48">
        <f>+IF(L7="","",(SUM(N2:N7)+X8)/7)</f>
        <v>3.5571428571428566E-2</v>
      </c>
      <c r="U7" s="11" t="s">
        <v>19</v>
      </c>
      <c r="V7" s="12">
        <v>0.30710416666666662</v>
      </c>
      <c r="W7" s="12">
        <v>-4.0000000000000001E-3</v>
      </c>
      <c r="X7" s="12">
        <v>0.63200000000000001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2.4E-2</v>
      </c>
      <c r="E8" s="39"/>
      <c r="F8" s="45"/>
      <c r="G8" s="43"/>
      <c r="H8" s="43"/>
      <c r="I8" s="43"/>
      <c r="J8" s="61">
        <f t="shared" si="0"/>
        <v>7</v>
      </c>
      <c r="K8" s="68">
        <f>+A337</f>
        <v>43107</v>
      </c>
      <c r="L8" s="59">
        <f>+E337</f>
        <v>4.0312499999999994E-2</v>
      </c>
      <c r="M8" s="59">
        <f>+F337</f>
        <v>2.4E-2</v>
      </c>
      <c r="N8" s="59">
        <f>+G337</f>
        <v>5.0999999999999997E-2</v>
      </c>
      <c r="O8" s="59">
        <f>+H337</f>
        <v>1.3343507864413313E-2</v>
      </c>
      <c r="P8" s="59">
        <f>+I337</f>
        <v>2.6999999999999996E-2</v>
      </c>
      <c r="Q8" s="48">
        <f>IF(L8="","",(AVERAGE(L2:L8)))</f>
        <v>3.0910714285714291E-2</v>
      </c>
      <c r="R8" s="48">
        <f>IF(L8="","",(AVERAGE(M2:M8)))</f>
        <v>2.3999999999999997E-2</v>
      </c>
      <c r="S8" s="48">
        <f>IF(L8="","",(AVERAGE(N2:N8)))</f>
        <v>3.9428571428571424E-2</v>
      </c>
      <c r="U8" s="11" t="s">
        <v>20</v>
      </c>
      <c r="V8" s="12">
        <v>2.4000000000000011E-2</v>
      </c>
      <c r="W8" s="12">
        <v>2.4E-2</v>
      </c>
      <c r="X8" s="12">
        <v>2.4E-2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2.4E-2</v>
      </c>
      <c r="E9" s="39"/>
      <c r="F9" s="45"/>
      <c r="G9" s="43"/>
      <c r="H9" s="43"/>
      <c r="I9" s="43"/>
      <c r="J9" s="61">
        <f t="shared" si="0"/>
        <v>8</v>
      </c>
      <c r="K9" s="68">
        <f>+A385</f>
        <v>43108</v>
      </c>
      <c r="L9" s="59">
        <f>+E385</f>
        <v>2.4000000000000011E-2</v>
      </c>
      <c r="M9" s="59">
        <f>+F385</f>
        <v>2.4E-2</v>
      </c>
      <c r="N9" s="59">
        <f>+G385</f>
        <v>2.4E-2</v>
      </c>
      <c r="O9" s="59">
        <f>+H385</f>
        <v>1.0518485096254014E-17</v>
      </c>
      <c r="P9" s="59">
        <f>+I385</f>
        <v>0</v>
      </c>
      <c r="Q9" s="48">
        <f t="shared" ref="Q9:Q72" si="1">IF(L9="","",(AVERAGE(L3:L9)))</f>
        <v>3.0910714285714295E-2</v>
      </c>
      <c r="R9" s="48">
        <f t="shared" ref="R9:R72" si="2">IF(L9="","",(AVERAGE(M3:M9)))</f>
        <v>2.3999999999999997E-2</v>
      </c>
      <c r="S9" s="48">
        <f t="shared" ref="S9:S72" si="3">IF(L9="","",(AVERAGE(N3:N9)))</f>
        <v>3.9428571428571431E-2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2.4E-2</v>
      </c>
      <c r="E10" s="39"/>
      <c r="F10" s="45"/>
      <c r="G10" s="43"/>
      <c r="H10" s="43"/>
      <c r="I10" s="43"/>
      <c r="J10" s="61">
        <f t="shared" si="0"/>
        <v>9</v>
      </c>
      <c r="K10" s="68">
        <f>+A433</f>
        <v>43109</v>
      </c>
      <c r="L10" s="59">
        <f>+E433</f>
        <v>2.4000000000000011E-2</v>
      </c>
      <c r="M10" s="59">
        <f>+F433</f>
        <v>2.4E-2</v>
      </c>
      <c r="N10" s="59">
        <f>+G433</f>
        <v>2.4E-2</v>
      </c>
      <c r="O10" s="59">
        <f>+H433</f>
        <v>1.0518485096254014E-17</v>
      </c>
      <c r="P10" s="59">
        <f>+I433</f>
        <v>0</v>
      </c>
      <c r="Q10" s="48">
        <f t="shared" si="1"/>
        <v>2.9303571428571436E-2</v>
      </c>
      <c r="R10" s="48">
        <f t="shared" si="2"/>
        <v>2.3999999999999997E-2</v>
      </c>
      <c r="S10" s="48">
        <f t="shared" si="3"/>
        <v>3.5571428571428566E-2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2.4E-2</v>
      </c>
      <c r="E11" s="39"/>
      <c r="F11" s="45"/>
      <c r="G11" s="43"/>
      <c r="H11" s="43"/>
      <c r="I11" s="43"/>
      <c r="J11" s="61">
        <f t="shared" si="0"/>
        <v>10</v>
      </c>
      <c r="K11" s="68">
        <f>+A481</f>
        <v>43110</v>
      </c>
      <c r="L11" s="60">
        <f>+E481</f>
        <v>2.4000000000000011E-2</v>
      </c>
      <c r="M11" s="60">
        <f>+F481</f>
        <v>2.4E-2</v>
      </c>
      <c r="N11" s="60">
        <f>+G481</f>
        <v>2.4E-2</v>
      </c>
      <c r="O11" s="60">
        <f>+H481</f>
        <v>1.0518485096254014E-17</v>
      </c>
      <c r="P11" s="60">
        <f>+I481</f>
        <v>0</v>
      </c>
      <c r="Q11" s="48">
        <f t="shared" si="1"/>
        <v>2.9303571428571439E-2</v>
      </c>
      <c r="R11" s="48">
        <f t="shared" si="2"/>
        <v>2.3999999999999997E-2</v>
      </c>
      <c r="S11" s="48">
        <f t="shared" si="3"/>
        <v>3.5571428571428566E-2</v>
      </c>
      <c r="U11" s="17" t="s">
        <v>22</v>
      </c>
      <c r="V11" s="15"/>
      <c r="W11" s="3"/>
      <c r="X11" s="3">
        <v>10563317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2.4E-2</v>
      </c>
      <c r="E12" s="39"/>
      <c r="F12" s="43"/>
      <c r="G12" s="43"/>
      <c r="H12" s="43"/>
      <c r="I12" s="43"/>
      <c r="J12" s="61">
        <f t="shared" si="0"/>
        <v>11</v>
      </c>
      <c r="K12" s="68">
        <f>+A529</f>
        <v>43111</v>
      </c>
      <c r="L12" s="60">
        <f>+E529</f>
        <v>2.4000000000000011E-2</v>
      </c>
      <c r="M12" s="60">
        <f>+F529</f>
        <v>2.4E-2</v>
      </c>
      <c r="N12" s="60">
        <f>+G529</f>
        <v>2.4E-2</v>
      </c>
      <c r="O12" s="60">
        <f>+H529</f>
        <v>1.0518485096254014E-17</v>
      </c>
      <c r="P12" s="60">
        <f>+I529</f>
        <v>0</v>
      </c>
      <c r="Q12" s="48">
        <f t="shared" si="1"/>
        <v>2.9303571428571439E-2</v>
      </c>
      <c r="R12" s="48">
        <f t="shared" si="2"/>
        <v>2.3999999999999997E-2</v>
      </c>
      <c r="S12" s="48">
        <f t="shared" si="3"/>
        <v>3.5571428571428566E-2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2.4E-2</v>
      </c>
      <c r="E13" s="39"/>
      <c r="F13" s="43"/>
      <c r="G13" s="43"/>
      <c r="H13" s="43"/>
      <c r="I13" s="43"/>
      <c r="J13" s="61">
        <f t="shared" si="0"/>
        <v>12</v>
      </c>
      <c r="K13" s="68">
        <f>+A577</f>
        <v>43112</v>
      </c>
      <c r="L13" s="60">
        <f>+E577</f>
        <v>2.4000000000000011E-2</v>
      </c>
      <c r="M13" s="60">
        <f>+F577</f>
        <v>2.4E-2</v>
      </c>
      <c r="N13" s="60">
        <f>+G577</f>
        <v>2.4E-2</v>
      </c>
      <c r="O13" s="60">
        <f>+H577</f>
        <v>1.0518485096254014E-17</v>
      </c>
      <c r="P13" s="60">
        <f>+I577</f>
        <v>0</v>
      </c>
      <c r="Q13" s="48">
        <f t="shared" si="1"/>
        <v>2.8500000000000008E-2</v>
      </c>
      <c r="R13" s="48">
        <f t="shared" si="2"/>
        <v>2.3999999999999997E-2</v>
      </c>
      <c r="S13" s="48">
        <f t="shared" si="3"/>
        <v>3.1714285714285709E-2</v>
      </c>
      <c r="U13" s="65" t="s">
        <v>28</v>
      </c>
      <c r="V13" s="62"/>
      <c r="W13" s="62"/>
      <c r="X13" s="62"/>
      <c r="Y13" s="71"/>
      <c r="Z13" s="71"/>
      <c r="AA13" s="71"/>
      <c r="AB13" s="71"/>
    </row>
    <row r="14" spans="1:33" x14ac:dyDescent="0.25">
      <c r="A14" s="7">
        <v>43101</v>
      </c>
      <c r="B14" s="2">
        <v>0.25</v>
      </c>
      <c r="C14" s="8">
        <v>42736.25</v>
      </c>
      <c r="D14" s="3">
        <v>2.4E-2</v>
      </c>
      <c r="E14" s="39"/>
      <c r="F14" s="46"/>
      <c r="G14" s="43"/>
      <c r="H14" s="43"/>
      <c r="I14" s="43"/>
      <c r="J14" s="61">
        <f t="shared" si="0"/>
        <v>13</v>
      </c>
      <c r="K14" s="68">
        <f>+A625</f>
        <v>43113</v>
      </c>
      <c r="L14" s="60">
        <f>+E625</f>
        <v>2.4000000000000011E-2</v>
      </c>
      <c r="M14" s="60">
        <f>+F625</f>
        <v>2.4E-2</v>
      </c>
      <c r="N14" s="60">
        <f>+G625</f>
        <v>2.4E-2</v>
      </c>
      <c r="O14" s="60">
        <f>+H625</f>
        <v>1.0518485096254014E-17</v>
      </c>
      <c r="P14" s="60">
        <f>+I625</f>
        <v>0</v>
      </c>
      <c r="Q14" s="48">
        <f t="shared" si="1"/>
        <v>2.6330357142857152E-2</v>
      </c>
      <c r="R14" s="48">
        <f t="shared" si="2"/>
        <v>2.3999999999999997E-2</v>
      </c>
      <c r="S14" s="48">
        <f t="shared" si="3"/>
        <v>2.7857142857142855E-2</v>
      </c>
      <c r="U14" s="65"/>
      <c r="V14" s="57" t="str">
        <f>+L367</f>
        <v>D_mean</v>
      </c>
      <c r="W14" s="57" t="str">
        <f t="shared" ref="W14:X14" si="4">+M367</f>
        <v>D_min</v>
      </c>
      <c r="X14" s="57" t="str">
        <f t="shared" si="4"/>
        <v>D_max</v>
      </c>
      <c r="Y14" s="57" t="str">
        <f t="shared" ref="Y14:AB18" si="5">+P367</f>
        <v>D_range</v>
      </c>
      <c r="Z14" s="57" t="str">
        <f t="shared" si="5"/>
        <v>AWAT</v>
      </c>
      <c r="AA14" s="57" t="str">
        <f t="shared" si="5"/>
        <v>AWMINT</v>
      </c>
      <c r="AB14" s="57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2.4E-2</v>
      </c>
      <c r="E15" s="39"/>
      <c r="F15" s="46"/>
      <c r="G15" s="43"/>
      <c r="H15" s="43"/>
      <c r="I15" s="43"/>
      <c r="J15" s="61">
        <f t="shared" si="0"/>
        <v>14</v>
      </c>
      <c r="K15" s="68">
        <f>+A673</f>
        <v>43114</v>
      </c>
      <c r="L15" s="60">
        <f>+E673</f>
        <v>2.6812500000000017E-2</v>
      </c>
      <c r="M15" s="60">
        <f>+F673</f>
        <v>2.4E-2</v>
      </c>
      <c r="N15" s="60">
        <f>+G673</f>
        <v>5.0999999999999997E-2</v>
      </c>
      <c r="O15" s="60">
        <f>+H673</f>
        <v>8.3351505110917032E-3</v>
      </c>
      <c r="P15" s="60">
        <f>+I673</f>
        <v>2.6999999999999996E-2</v>
      </c>
      <c r="Q15" s="48">
        <f t="shared" si="1"/>
        <v>2.4401785714285727E-2</v>
      </c>
      <c r="R15" s="48">
        <f t="shared" si="2"/>
        <v>2.3999999999999997E-2</v>
      </c>
      <c r="S15" s="48">
        <f t="shared" si="3"/>
        <v>2.7857142857142855E-2</v>
      </c>
      <c r="U15" s="65" t="str">
        <f>+K368</f>
        <v>MEAN</v>
      </c>
      <c r="V15" s="62">
        <f t="shared" ref="V15:X18" si="6">+L368</f>
        <v>8.0483757381889767</v>
      </c>
      <c r="W15" s="62">
        <f t="shared" si="6"/>
        <v>6.8893228346456707</v>
      </c>
      <c r="X15" s="62">
        <f t="shared" si="6"/>
        <v>9.2266889763779538</v>
      </c>
      <c r="Y15" s="62">
        <f t="shared" si="5"/>
        <v>2.3373661417322835</v>
      </c>
      <c r="Z15" s="62">
        <f t="shared" si="5"/>
        <v>7.8970141993969536</v>
      </c>
      <c r="AA15" s="62">
        <f t="shared" si="5"/>
        <v>6.7567929321334859</v>
      </c>
      <c r="AB15" s="62">
        <f t="shared" si="5"/>
        <v>9.0568967004124552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2.4E-2</v>
      </c>
      <c r="E16" s="39"/>
      <c r="F16" s="46"/>
      <c r="G16" s="43"/>
      <c r="H16" s="43"/>
      <c r="I16" s="43"/>
      <c r="J16" s="61">
        <f t="shared" si="0"/>
        <v>15</v>
      </c>
      <c r="K16" s="68">
        <f>+A721</f>
        <v>43115</v>
      </c>
      <c r="L16" s="60">
        <f>+E721</f>
        <v>2.6812500000000017E-2</v>
      </c>
      <c r="M16" s="60">
        <f>+F721</f>
        <v>2.4E-2</v>
      </c>
      <c r="N16" s="60">
        <f>+G721</f>
        <v>5.0999999999999997E-2</v>
      </c>
      <c r="O16" s="60">
        <f>+H721</f>
        <v>8.3351505110917032E-3</v>
      </c>
      <c r="P16" s="60">
        <f>+I721</f>
        <v>2.6999999999999996E-2</v>
      </c>
      <c r="Q16" s="48">
        <f t="shared" si="1"/>
        <v>2.4803571428571442E-2</v>
      </c>
      <c r="R16" s="48">
        <f t="shared" si="2"/>
        <v>2.3999999999999997E-2</v>
      </c>
      <c r="S16" s="48">
        <f t="shared" si="3"/>
        <v>3.1714285714285709E-2</v>
      </c>
      <c r="U16" s="65" t="str">
        <f t="shared" ref="U16:U18" si="7">+K369</f>
        <v>MIN</v>
      </c>
      <c r="V16" s="62">
        <f t="shared" si="6"/>
        <v>2.4000000000000011E-2</v>
      </c>
      <c r="W16" s="62">
        <f t="shared" si="6"/>
        <v>-4.0000000000000001E-3</v>
      </c>
      <c r="X16" s="62">
        <f t="shared" si="6"/>
        <v>2.4E-2</v>
      </c>
      <c r="Y16" s="62">
        <f t="shared" si="5"/>
        <v>0</v>
      </c>
      <c r="Z16" s="62">
        <f t="shared" si="5"/>
        <v>2.4401785714285727E-2</v>
      </c>
      <c r="AA16" s="62">
        <f t="shared" si="5"/>
        <v>1.5857142857142854E-2</v>
      </c>
      <c r="AB16" s="62">
        <f t="shared" si="5"/>
        <v>2.7857142857142855E-2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2.4E-2</v>
      </c>
      <c r="E17" s="39"/>
      <c r="F17" s="47"/>
      <c r="G17" s="39"/>
      <c r="H17" s="39"/>
      <c r="I17" s="39"/>
      <c r="J17" s="61">
        <f t="shared" si="0"/>
        <v>16</v>
      </c>
      <c r="K17" s="68">
        <f>+A769</f>
        <v>43116</v>
      </c>
      <c r="L17" s="60">
        <f>+E769</f>
        <v>2.7375000000000014E-2</v>
      </c>
      <c r="M17" s="60">
        <f>+F769</f>
        <v>2.4E-2</v>
      </c>
      <c r="N17" s="60">
        <f>+G769</f>
        <v>5.0999999999999997E-2</v>
      </c>
      <c r="O17" s="60">
        <f>+H769</f>
        <v>9.0239044245730461E-3</v>
      </c>
      <c r="P17" s="60">
        <f>+I769</f>
        <v>2.6999999999999996E-2</v>
      </c>
      <c r="Q17" s="48">
        <f t="shared" si="1"/>
        <v>2.5285714285714297E-2</v>
      </c>
      <c r="R17" s="48">
        <f t="shared" si="2"/>
        <v>2.3999999999999997E-2</v>
      </c>
      <c r="S17" s="48">
        <f t="shared" si="3"/>
        <v>3.5571428571428566E-2</v>
      </c>
      <c r="U17" s="65" t="str">
        <f t="shared" si="7"/>
        <v>MAX</v>
      </c>
      <c r="V17" s="62">
        <f t="shared" si="6"/>
        <v>17.3613125</v>
      </c>
      <c r="W17" s="62">
        <f t="shared" si="6"/>
        <v>14.96</v>
      </c>
      <c r="X17" s="62">
        <f t="shared" si="6"/>
        <v>19.911999999999999</v>
      </c>
      <c r="Y17" s="62">
        <f t="shared" si="5"/>
        <v>5.663000000000002</v>
      </c>
      <c r="Z17" s="62">
        <f t="shared" si="5"/>
        <v>16.735755952380952</v>
      </c>
      <c r="AA17" s="62">
        <f t="shared" si="5"/>
        <v>14.286000000000001</v>
      </c>
      <c r="AB17" s="62">
        <f t="shared" si="5"/>
        <v>19.235999999999997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2.4E-2</v>
      </c>
      <c r="E18" s="39"/>
      <c r="F18" s="47"/>
      <c r="G18" s="39"/>
      <c r="H18" s="39"/>
      <c r="I18" s="39"/>
      <c r="J18" s="61">
        <f t="shared" si="0"/>
        <v>17</v>
      </c>
      <c r="K18" s="68">
        <f>+A817</f>
        <v>43117</v>
      </c>
      <c r="L18" s="60">
        <f>+E817</f>
        <v>3.1875000000000007E-2</v>
      </c>
      <c r="M18" s="60">
        <f>+F817</f>
        <v>2.4E-2</v>
      </c>
      <c r="N18" s="60">
        <f>+G817</f>
        <v>5.0999999999999997E-2</v>
      </c>
      <c r="O18" s="60">
        <f>+H817</f>
        <v>1.2402170365997771E-2</v>
      </c>
      <c r="P18" s="60">
        <f>+I817</f>
        <v>2.6999999999999996E-2</v>
      </c>
      <c r="Q18" s="48">
        <f t="shared" si="1"/>
        <v>2.6410714285714298E-2</v>
      </c>
      <c r="R18" s="48">
        <f t="shared" si="2"/>
        <v>2.3999999999999997E-2</v>
      </c>
      <c r="S18" s="48">
        <f t="shared" si="3"/>
        <v>3.9428571428571424E-2</v>
      </c>
      <c r="U18" s="65" t="str">
        <f t="shared" si="7"/>
        <v>SD</v>
      </c>
      <c r="V18" s="62">
        <f t="shared" si="6"/>
        <v>6.2615279591342228</v>
      </c>
      <c r="W18" s="62">
        <f t="shared" si="6"/>
        <v>5.5001227738821337</v>
      </c>
      <c r="X18" s="62">
        <f t="shared" si="6"/>
        <v>6.9837722929969113</v>
      </c>
      <c r="Y18" s="62">
        <f t="shared" si="5"/>
        <v>1.67323545065107</v>
      </c>
      <c r="Z18" s="62">
        <f t="shared" si="5"/>
        <v>6.2610351999029268</v>
      </c>
      <c r="AA18" s="62">
        <f t="shared" si="5"/>
        <v>5.4803257566104477</v>
      </c>
      <c r="AB18" s="62">
        <f t="shared" si="5"/>
        <v>6.9845709948765426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2.4E-2</v>
      </c>
      <c r="E19" s="39"/>
      <c r="F19" s="47"/>
      <c r="G19" s="39"/>
      <c r="H19" s="39"/>
      <c r="I19" s="39"/>
      <c r="J19" s="61">
        <f t="shared" si="0"/>
        <v>18</v>
      </c>
      <c r="K19" s="68">
        <f>+A865</f>
        <v>43118</v>
      </c>
      <c r="L19" s="60">
        <f>+E865</f>
        <v>2.4000000000000011E-2</v>
      </c>
      <c r="M19" s="60">
        <f>+F865</f>
        <v>2.4E-2</v>
      </c>
      <c r="N19" s="60">
        <f>+G865</f>
        <v>2.4E-2</v>
      </c>
      <c r="O19" s="60">
        <f>+H865</f>
        <v>1.0518485096254014E-17</v>
      </c>
      <c r="P19" s="60">
        <f>+I865</f>
        <v>0</v>
      </c>
      <c r="Q19" s="48">
        <f t="shared" si="1"/>
        <v>2.6410714285714298E-2</v>
      </c>
      <c r="R19" s="48">
        <f t="shared" si="2"/>
        <v>2.3999999999999997E-2</v>
      </c>
      <c r="S19" s="48">
        <f t="shared" si="3"/>
        <v>3.9428571428571431E-2</v>
      </c>
      <c r="U19" s="71"/>
      <c r="V19" s="62"/>
      <c r="W19" s="62"/>
      <c r="X19" s="62"/>
      <c r="Y19" s="71"/>
      <c r="Z19" s="71"/>
      <c r="AA19" s="71"/>
      <c r="AB19" s="71"/>
    </row>
    <row r="20" spans="1:33" x14ac:dyDescent="0.25">
      <c r="A20" s="7">
        <v>43101</v>
      </c>
      <c r="B20" s="2">
        <v>0.375</v>
      </c>
      <c r="C20" s="8">
        <v>42736.375</v>
      </c>
      <c r="D20" s="3">
        <v>2.4E-2</v>
      </c>
      <c r="E20" s="39"/>
      <c r="F20" s="39"/>
      <c r="G20" s="39"/>
      <c r="H20" s="39"/>
      <c r="I20" s="39"/>
      <c r="J20" s="61">
        <f t="shared" si="0"/>
        <v>19</v>
      </c>
      <c r="K20" s="68">
        <f>+A913</f>
        <v>43119</v>
      </c>
      <c r="L20" s="60">
        <f>+E913</f>
        <v>3.8624999999999986E-2</v>
      </c>
      <c r="M20" s="60">
        <f>+F913</f>
        <v>2.4E-2</v>
      </c>
      <c r="N20" s="60">
        <f>+G913</f>
        <v>5.0999999999999997E-2</v>
      </c>
      <c r="O20" s="60">
        <f>+H913</f>
        <v>1.3595407547513243E-2</v>
      </c>
      <c r="P20" s="60">
        <f>+I913</f>
        <v>2.6999999999999996E-2</v>
      </c>
      <c r="Q20" s="48">
        <f t="shared" si="1"/>
        <v>2.8500000000000008E-2</v>
      </c>
      <c r="R20" s="48">
        <f t="shared" si="2"/>
        <v>2.3999999999999997E-2</v>
      </c>
      <c r="S20" s="48">
        <f t="shared" si="3"/>
        <v>4.3285714285714282E-2</v>
      </c>
      <c r="U20" s="72" t="str">
        <f>+K373</f>
        <v># DAYS (N)=</v>
      </c>
      <c r="V20" s="62"/>
      <c r="W20" s="63">
        <f>+M373</f>
        <v>254</v>
      </c>
      <c r="X20" s="62"/>
      <c r="Y20" s="71"/>
      <c r="Z20" s="71"/>
      <c r="AA20" s="71"/>
      <c r="AB20" s="71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2.4E-2</v>
      </c>
      <c r="E21" s="39"/>
      <c r="F21" s="39"/>
      <c r="G21" s="39"/>
      <c r="H21" s="39"/>
      <c r="I21" s="39"/>
      <c r="J21" s="61">
        <f t="shared" si="0"/>
        <v>20</v>
      </c>
      <c r="K21" s="68">
        <f>+A961</f>
        <v>43120</v>
      </c>
      <c r="L21" s="60">
        <f>+E961</f>
        <v>5.9750000000000053E-2</v>
      </c>
      <c r="M21" s="60">
        <f>+F961</f>
        <v>5.0999999999999997E-2</v>
      </c>
      <c r="N21" s="60">
        <f>+G961</f>
        <v>0.107</v>
      </c>
      <c r="O21" s="60">
        <f>+H961</f>
        <v>1.8407329714926958E-2</v>
      </c>
      <c r="P21" s="60">
        <f>+I961</f>
        <v>5.6000000000000001E-2</v>
      </c>
      <c r="Q21" s="48">
        <f t="shared" si="1"/>
        <v>3.3607142857142877E-2</v>
      </c>
      <c r="R21" s="48">
        <f t="shared" si="2"/>
        <v>2.7857142857142855E-2</v>
      </c>
      <c r="S21" s="48">
        <f t="shared" si="3"/>
        <v>5.5142857142857139E-2</v>
      </c>
      <c r="U21" s="72"/>
      <c r="V21" s="62"/>
      <c r="W21" s="63"/>
      <c r="X21" s="62"/>
      <c r="Y21" s="71"/>
      <c r="Z21" s="71"/>
      <c r="AA21" s="71"/>
      <c r="AB21" s="71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2.4E-2</v>
      </c>
      <c r="E22" s="39"/>
      <c r="F22" s="39"/>
      <c r="G22" s="39"/>
      <c r="H22" s="39"/>
      <c r="I22" s="39"/>
      <c r="J22" s="61">
        <f t="shared" si="0"/>
        <v>21</v>
      </c>
      <c r="K22" s="68">
        <f>+A1009</f>
        <v>43121</v>
      </c>
      <c r="L22" s="60">
        <f>+E1009</f>
        <v>0.10924999999999997</v>
      </c>
      <c r="M22" s="60">
        <f>+F1009</f>
        <v>5.0999999999999997E-2</v>
      </c>
      <c r="N22" s="60">
        <f>+G1009</f>
        <v>0.19</v>
      </c>
      <c r="O22" s="60">
        <f>+H1009</f>
        <v>4.1417695878874151E-2</v>
      </c>
      <c r="P22" s="60">
        <f>+I1009</f>
        <v>0.13900000000000001</v>
      </c>
      <c r="Q22" s="48">
        <f t="shared" si="1"/>
        <v>4.5383928571428582E-2</v>
      </c>
      <c r="R22" s="48">
        <f t="shared" si="2"/>
        <v>3.1714285714285709E-2</v>
      </c>
      <c r="S22" s="48">
        <f t="shared" si="3"/>
        <v>7.4999999999999983E-2</v>
      </c>
      <c r="U22" s="72" t="str">
        <f>+K375</f>
        <v># DAYS D_range&gt;10=</v>
      </c>
      <c r="V22" s="71"/>
      <c r="W22" s="63">
        <f>+M375</f>
        <v>0</v>
      </c>
      <c r="X22" s="71"/>
      <c r="Y22" s="71"/>
      <c r="Z22" s="71"/>
      <c r="AA22" s="71"/>
      <c r="AB22" s="71"/>
    </row>
    <row r="23" spans="1:33" x14ac:dyDescent="0.25">
      <c r="A23" s="7">
        <v>43101</v>
      </c>
      <c r="B23" s="2">
        <v>0.4375</v>
      </c>
      <c r="C23" s="8">
        <v>42736.4375</v>
      </c>
      <c r="D23" s="3">
        <v>2.4E-2</v>
      </c>
      <c r="E23" s="39"/>
      <c r="F23" s="39"/>
      <c r="G23" s="39"/>
      <c r="H23" s="39"/>
      <c r="I23" s="39"/>
      <c r="J23" s="61">
        <f t="shared" si="0"/>
        <v>22</v>
      </c>
      <c r="K23" s="68">
        <f>+A1057</f>
        <v>43122</v>
      </c>
      <c r="L23" s="60">
        <f>+E1057</f>
        <v>0.26120833333333338</v>
      </c>
      <c r="M23" s="60">
        <f>+F1057</f>
        <v>0.13500000000000001</v>
      </c>
      <c r="N23" s="60">
        <f>+G1057</f>
        <v>0.41199999999999998</v>
      </c>
      <c r="O23" s="60">
        <f>+H1057</f>
        <v>0.10233548464945935</v>
      </c>
      <c r="P23" s="60">
        <f>+I1057</f>
        <v>0.27699999999999997</v>
      </c>
      <c r="Q23" s="48">
        <f t="shared" si="1"/>
        <v>7.8869047619047644E-2</v>
      </c>
      <c r="R23" s="48">
        <f t="shared" si="2"/>
        <v>4.7571428571428563E-2</v>
      </c>
      <c r="S23" s="48">
        <f t="shared" si="3"/>
        <v>0.12657142857142856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2.4E-2</v>
      </c>
      <c r="E24" s="39"/>
      <c r="F24" s="39"/>
      <c r="G24" s="39"/>
      <c r="H24" s="39"/>
      <c r="I24" s="39"/>
      <c r="J24" s="61">
        <f t="shared" si="0"/>
        <v>23</v>
      </c>
      <c r="K24" s="68">
        <f>+A1105</f>
        <v>43123</v>
      </c>
      <c r="L24" s="60">
        <f>+E1105</f>
        <v>0.59377083333333347</v>
      </c>
      <c r="M24" s="60">
        <f>+F1105</f>
        <v>0.41199999999999998</v>
      </c>
      <c r="N24" s="60">
        <f>+G1105</f>
        <v>0.90700000000000003</v>
      </c>
      <c r="O24" s="60">
        <f>+H1105</f>
        <v>0.15094542336001202</v>
      </c>
      <c r="P24" s="60">
        <f>+I1105</f>
        <v>0.49500000000000005</v>
      </c>
      <c r="Q24" s="48">
        <f t="shared" si="1"/>
        <v>0.15978273809523813</v>
      </c>
      <c r="R24" s="48">
        <f t="shared" si="2"/>
        <v>0.10299999999999999</v>
      </c>
      <c r="S24" s="48">
        <f t="shared" si="3"/>
        <v>0.24885714285714286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2.4E-2</v>
      </c>
      <c r="E25" s="39"/>
      <c r="F25" s="39"/>
      <c r="G25" s="39"/>
      <c r="H25" s="39"/>
      <c r="I25" s="39"/>
      <c r="J25" s="61">
        <f t="shared" si="0"/>
        <v>24</v>
      </c>
      <c r="K25" s="68">
        <f>+A1153</f>
        <v>43124</v>
      </c>
      <c r="L25" s="60">
        <f>+E1153</f>
        <v>0.70033333333333359</v>
      </c>
      <c r="M25" s="60">
        <f>+F1153</f>
        <v>0.60499999999999998</v>
      </c>
      <c r="N25" s="60">
        <f>+G1153</f>
        <v>0.98899999999999999</v>
      </c>
      <c r="O25" s="60">
        <f>+H1153</f>
        <v>0.12358980425711338</v>
      </c>
      <c r="P25" s="60">
        <f>+I1153</f>
        <v>0.38400000000000001</v>
      </c>
      <c r="Q25" s="48">
        <f t="shared" si="1"/>
        <v>0.2552767857142858</v>
      </c>
      <c r="R25" s="48">
        <f t="shared" si="2"/>
        <v>0.186</v>
      </c>
      <c r="S25" s="48">
        <f t="shared" si="3"/>
        <v>0.3828571428571429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2.4E-2</v>
      </c>
      <c r="E26" s="39"/>
      <c r="F26" s="39"/>
      <c r="G26" s="39"/>
      <c r="H26" s="39"/>
      <c r="I26" s="39"/>
      <c r="J26" s="61">
        <f t="shared" si="0"/>
        <v>25</v>
      </c>
      <c r="K26" s="68">
        <f>+A1201</f>
        <v>43125</v>
      </c>
      <c r="L26" s="60">
        <f>+E1201</f>
        <v>0.71760416666666649</v>
      </c>
      <c r="M26" s="60">
        <f>+F1201</f>
        <v>0.60499999999999998</v>
      </c>
      <c r="N26" s="60">
        <f>+G1201</f>
        <v>1.044</v>
      </c>
      <c r="O26" s="60">
        <f>+H1201</f>
        <v>0.14121460047220707</v>
      </c>
      <c r="P26" s="60">
        <f>+I1201</f>
        <v>0.43900000000000006</v>
      </c>
      <c r="Q26" s="48">
        <f t="shared" si="1"/>
        <v>0.35436309523809528</v>
      </c>
      <c r="R26" s="48">
        <f t="shared" si="2"/>
        <v>0.26900000000000002</v>
      </c>
      <c r="S26" s="48">
        <f t="shared" si="3"/>
        <v>0.52857142857142858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2.4E-2</v>
      </c>
      <c r="E27" s="39"/>
      <c r="F27" s="39"/>
      <c r="G27" s="39"/>
      <c r="H27" s="39"/>
      <c r="I27" s="39"/>
      <c r="J27" s="61">
        <f t="shared" si="0"/>
        <v>26</v>
      </c>
      <c r="K27" s="68">
        <f>+A1249</f>
        <v>43126</v>
      </c>
      <c r="L27" s="60">
        <f>+E1249</f>
        <v>0.72158333333333313</v>
      </c>
      <c r="M27" s="60">
        <f>+F1249</f>
        <v>0.57699999999999996</v>
      </c>
      <c r="N27" s="60">
        <f>+G1249</f>
        <v>1.044</v>
      </c>
      <c r="O27" s="60">
        <f>+H1249</f>
        <v>0.16114046117270109</v>
      </c>
      <c r="P27" s="60">
        <f>+I1249</f>
        <v>0.46700000000000008</v>
      </c>
      <c r="Q27" s="48">
        <f t="shared" si="1"/>
        <v>0.4519285714285714</v>
      </c>
      <c r="R27" s="48">
        <f t="shared" si="2"/>
        <v>0.34799999999999998</v>
      </c>
      <c r="S27" s="48">
        <f t="shared" si="3"/>
        <v>0.67042857142857137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2.4E-2</v>
      </c>
      <c r="E28" s="39"/>
      <c r="F28" s="39"/>
      <c r="G28" s="39"/>
      <c r="H28" s="39"/>
      <c r="I28" s="39"/>
      <c r="J28" s="61">
        <f t="shared" si="0"/>
        <v>27</v>
      </c>
      <c r="K28" s="68">
        <f>+A1297</f>
        <v>43127</v>
      </c>
      <c r="L28" s="60">
        <f>+E1297</f>
        <v>0.65339583333333373</v>
      </c>
      <c r="M28" s="60">
        <f>+F1297</f>
        <v>0.52200000000000002</v>
      </c>
      <c r="N28" s="60">
        <f>+G1297</f>
        <v>0.85199999999999998</v>
      </c>
      <c r="O28" s="60">
        <f>+H1297</f>
        <v>8.5523106143291783E-2</v>
      </c>
      <c r="P28" s="60">
        <f>+I1297</f>
        <v>0.32999999999999996</v>
      </c>
      <c r="Q28" s="48">
        <f t="shared" si="1"/>
        <v>0.53673511904761917</v>
      </c>
      <c r="R28" s="48">
        <f t="shared" si="2"/>
        <v>0.41528571428571431</v>
      </c>
      <c r="S28" s="48">
        <f t="shared" si="3"/>
        <v>0.77685714285714291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2.4E-2</v>
      </c>
      <c r="E29" s="39"/>
      <c r="F29" s="39"/>
      <c r="G29" s="39"/>
      <c r="H29" s="39"/>
      <c r="I29" s="39"/>
      <c r="J29" s="61">
        <f t="shared" si="0"/>
        <v>28</v>
      </c>
      <c r="K29" s="68">
        <f>+A1345</f>
        <v>43128</v>
      </c>
      <c r="L29" s="60">
        <f>+E1345</f>
        <v>0.7510416666666665</v>
      </c>
      <c r="M29" s="60">
        <f>+F1345</f>
        <v>0.46700000000000003</v>
      </c>
      <c r="N29" s="60">
        <f>+G1345</f>
        <v>1.18</v>
      </c>
      <c r="O29" s="60">
        <f>+H1345</f>
        <v>0.22763389404109455</v>
      </c>
      <c r="P29" s="60">
        <f>+I1345</f>
        <v>0.71299999999999986</v>
      </c>
      <c r="Q29" s="48">
        <f t="shared" si="1"/>
        <v>0.6284196428571428</v>
      </c>
      <c r="R29" s="48">
        <f t="shared" si="2"/>
        <v>0.4747142857142857</v>
      </c>
      <c r="S29" s="48">
        <f t="shared" si="3"/>
        <v>0.91828571428571426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2.4E-2</v>
      </c>
      <c r="E30" s="39"/>
      <c r="F30" s="39"/>
      <c r="G30" s="39"/>
      <c r="H30" s="39"/>
      <c r="I30" s="39"/>
      <c r="J30" s="61">
        <f t="shared" si="0"/>
        <v>29</v>
      </c>
      <c r="K30" s="68">
        <f>+A1393</f>
        <v>43129</v>
      </c>
      <c r="L30" s="60">
        <f>+E1393</f>
        <v>0.38931249999999995</v>
      </c>
      <c r="M30" s="60">
        <f>+F1393</f>
        <v>-4.0000000000000001E-3</v>
      </c>
      <c r="N30" s="60">
        <f>+G1393</f>
        <v>0.88</v>
      </c>
      <c r="O30" s="60">
        <f>+H1393</f>
        <v>0.24903201163534994</v>
      </c>
      <c r="P30" s="60">
        <f>+I1393</f>
        <v>0.88400000000000001</v>
      </c>
      <c r="Q30" s="48">
        <f t="shared" si="1"/>
        <v>0.64672023809523804</v>
      </c>
      <c r="R30" s="48">
        <f t="shared" si="2"/>
        <v>0.4548571428571429</v>
      </c>
      <c r="S30" s="48">
        <f t="shared" si="3"/>
        <v>0.9851428571428571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2.4E-2</v>
      </c>
      <c r="E31" s="39"/>
      <c r="F31" s="39"/>
      <c r="G31" s="39"/>
      <c r="H31" s="39"/>
      <c r="I31" s="39"/>
      <c r="J31" s="61">
        <f t="shared" si="0"/>
        <v>30</v>
      </c>
      <c r="K31" s="68">
        <f>+A1441</f>
        <v>43130</v>
      </c>
      <c r="L31" s="60">
        <f>+E1441</f>
        <v>0.77518749999999992</v>
      </c>
      <c r="M31" s="60">
        <f>+F1441</f>
        <v>0.495</v>
      </c>
      <c r="N31" s="60">
        <f>+G1441</f>
        <v>1.208</v>
      </c>
      <c r="O31" s="60">
        <f>+H1441</f>
        <v>0.23385662603944588</v>
      </c>
      <c r="P31" s="60">
        <f>+I1441</f>
        <v>0.71299999999999997</v>
      </c>
      <c r="Q31" s="48">
        <f t="shared" si="1"/>
        <v>0.67263690476190463</v>
      </c>
      <c r="R31" s="48">
        <f t="shared" si="2"/>
        <v>0.46671428571428575</v>
      </c>
      <c r="S31" s="48">
        <f t="shared" si="3"/>
        <v>1.0281428571428572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2.4E-2</v>
      </c>
      <c r="E32" s="39"/>
      <c r="F32" s="39"/>
      <c r="G32" s="39"/>
      <c r="H32" s="39"/>
      <c r="I32" s="39"/>
      <c r="J32" s="61">
        <f t="shared" si="0"/>
        <v>31</v>
      </c>
      <c r="K32" s="68">
        <f>+A1489</f>
        <v>43131</v>
      </c>
      <c r="L32" s="60">
        <f>+E1489</f>
        <v>0.41810416666666678</v>
      </c>
      <c r="M32" s="60">
        <f>+F1489</f>
        <v>-4.0000000000000001E-3</v>
      </c>
      <c r="N32" s="60">
        <f>+G1489</f>
        <v>0.79700000000000004</v>
      </c>
      <c r="O32" s="60">
        <f>+H1489</f>
        <v>0.26066463655092709</v>
      </c>
      <c r="P32" s="60">
        <f>+I1489</f>
        <v>0.80100000000000005</v>
      </c>
      <c r="Q32" s="48">
        <f t="shared" si="1"/>
        <v>0.6323184523809523</v>
      </c>
      <c r="R32" s="48">
        <f t="shared" si="2"/>
        <v>0.37971428571428573</v>
      </c>
      <c r="S32" s="48">
        <f t="shared" si="3"/>
        <v>1.0007142857142857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2.4E-2</v>
      </c>
      <c r="E33" s="39"/>
      <c r="F33" s="39"/>
      <c r="G33" s="39"/>
      <c r="H33" s="39"/>
      <c r="I33" s="39"/>
      <c r="J33" s="61">
        <f t="shared" si="0"/>
        <v>32</v>
      </c>
      <c r="K33" s="68">
        <f>+A1537</f>
        <v>43132</v>
      </c>
      <c r="L33" s="60">
        <f>+E1537</f>
        <v>2.4000000000000011E-2</v>
      </c>
      <c r="M33" s="60">
        <f>+F1537</f>
        <v>2.4E-2</v>
      </c>
      <c r="N33" s="60">
        <f>+G1537</f>
        <v>2.4E-2</v>
      </c>
      <c r="O33" s="60">
        <f>+H1537</f>
        <v>1.0518485096254014E-17</v>
      </c>
      <c r="P33" s="60">
        <f>+I1537</f>
        <v>0</v>
      </c>
      <c r="Q33" s="48">
        <f t="shared" si="1"/>
        <v>0.53323214285714282</v>
      </c>
      <c r="R33" s="48">
        <f t="shared" si="2"/>
        <v>0.29671428571428571</v>
      </c>
      <c r="S33" s="48">
        <f t="shared" si="3"/>
        <v>0.85499999999999987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2.4E-2</v>
      </c>
      <c r="E34" s="39"/>
      <c r="F34" s="39"/>
      <c r="G34" s="39"/>
      <c r="H34" s="39"/>
      <c r="I34" s="39"/>
      <c r="J34" s="61">
        <f t="shared" si="0"/>
        <v>33</v>
      </c>
      <c r="K34" s="68">
        <f>+A1585</f>
        <v>43133</v>
      </c>
      <c r="L34" s="60">
        <f>+E1585</f>
        <v>2.4000000000000011E-2</v>
      </c>
      <c r="M34" s="60">
        <f>+F1585</f>
        <v>2.4E-2</v>
      </c>
      <c r="N34" s="60">
        <f>+G1585</f>
        <v>2.4E-2</v>
      </c>
      <c r="O34" s="60">
        <f>+H1585</f>
        <v>1.0518485096254014E-17</v>
      </c>
      <c r="P34" s="60">
        <f>+I1585</f>
        <v>0</v>
      </c>
      <c r="Q34" s="48">
        <f t="shared" si="1"/>
        <v>0.43357738095238096</v>
      </c>
      <c r="R34" s="48">
        <f t="shared" si="2"/>
        <v>0.21771428571428572</v>
      </c>
      <c r="S34" s="48">
        <f t="shared" si="3"/>
        <v>0.7092857142857143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2.4E-2</v>
      </c>
      <c r="E35" s="39"/>
      <c r="F35" s="39"/>
      <c r="G35" s="39"/>
      <c r="H35" s="39"/>
      <c r="I35" s="39"/>
      <c r="J35" s="61">
        <f t="shared" si="0"/>
        <v>34</v>
      </c>
      <c r="K35" s="68">
        <f>+A1633</f>
        <v>43134</v>
      </c>
      <c r="L35" s="60">
        <f>+E1633</f>
        <v>2.4000000000000011E-2</v>
      </c>
      <c r="M35" s="60">
        <f>+F1633</f>
        <v>2.4E-2</v>
      </c>
      <c r="N35" s="60">
        <f>+G1633</f>
        <v>2.4E-2</v>
      </c>
      <c r="O35" s="60">
        <f>+H1633</f>
        <v>1.0518485096254014E-17</v>
      </c>
      <c r="P35" s="60">
        <f>+I1633</f>
        <v>0</v>
      </c>
      <c r="Q35" s="48">
        <f t="shared" si="1"/>
        <v>0.34366369047619044</v>
      </c>
      <c r="R35" s="48">
        <f t="shared" si="2"/>
        <v>0.14657142857142857</v>
      </c>
      <c r="S35" s="48">
        <f t="shared" si="3"/>
        <v>0.59099999999999997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2.4E-2</v>
      </c>
      <c r="E36" s="39"/>
      <c r="F36" s="39"/>
      <c r="G36" s="39"/>
      <c r="H36" s="39"/>
      <c r="I36" s="39"/>
      <c r="J36" s="61">
        <f t="shared" si="0"/>
        <v>35</v>
      </c>
      <c r="K36" s="68">
        <f>+A1681</f>
        <v>43135</v>
      </c>
      <c r="L36" s="60">
        <f>+E1681</f>
        <v>2.4000000000000011E-2</v>
      </c>
      <c r="M36" s="60">
        <f>+F1681</f>
        <v>2.4E-2</v>
      </c>
      <c r="N36" s="60">
        <f>+G1681</f>
        <v>2.4E-2</v>
      </c>
      <c r="O36" s="60">
        <f>+H1681</f>
        <v>1.0518485096254014E-17</v>
      </c>
      <c r="P36" s="60">
        <f>+I1681</f>
        <v>0</v>
      </c>
      <c r="Q36" s="48">
        <f t="shared" si="1"/>
        <v>0.23980059523809524</v>
      </c>
      <c r="R36" s="48">
        <f t="shared" si="2"/>
        <v>8.3285714285714296E-2</v>
      </c>
      <c r="S36" s="48">
        <f t="shared" si="3"/>
        <v>0.42585714285714288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2.4E-2</v>
      </c>
      <c r="E37" s="39"/>
      <c r="F37" s="39"/>
      <c r="G37" s="39"/>
      <c r="H37" s="39"/>
      <c r="I37" s="39"/>
      <c r="J37" s="61">
        <f t="shared" si="0"/>
        <v>36</v>
      </c>
      <c r="K37" s="68">
        <f>+A1729</f>
        <v>43136</v>
      </c>
      <c r="L37" s="60">
        <f>+E1729</f>
        <v>3.9395833333333331E-2</v>
      </c>
      <c r="M37" s="60">
        <f>+F1729</f>
        <v>2.4E-2</v>
      </c>
      <c r="N37" s="60">
        <f>+G1729</f>
        <v>0.107</v>
      </c>
      <c r="O37" s="60">
        <f>+H1729</f>
        <v>2.3312620619352135E-2</v>
      </c>
      <c r="P37" s="60">
        <f>+I1729</f>
        <v>8.299999999999999E-2</v>
      </c>
      <c r="Q37" s="48">
        <f t="shared" si="1"/>
        <v>0.1898125</v>
      </c>
      <c r="R37" s="48">
        <f t="shared" si="2"/>
        <v>8.72857142857143E-2</v>
      </c>
      <c r="S37" s="48">
        <f t="shared" si="3"/>
        <v>0.31542857142857145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2.4E-2</v>
      </c>
      <c r="E38" s="39"/>
      <c r="F38" s="39"/>
      <c r="G38" s="39"/>
      <c r="H38" s="39"/>
      <c r="I38" s="39"/>
      <c r="J38" s="61">
        <f t="shared" si="0"/>
        <v>37</v>
      </c>
      <c r="K38" s="68">
        <f>+A1777</f>
        <v>43137</v>
      </c>
      <c r="L38" s="60">
        <f>+E1777</f>
        <v>8.9249999999999954E-2</v>
      </c>
      <c r="M38" s="60">
        <f>+F1777</f>
        <v>2.4E-2</v>
      </c>
      <c r="N38" s="60">
        <f>+G1777</f>
        <v>0.19</v>
      </c>
      <c r="O38" s="60">
        <f>+H1777</f>
        <v>6.7079026116073401E-2</v>
      </c>
      <c r="P38" s="60">
        <f>+I1777</f>
        <v>0.16600000000000001</v>
      </c>
      <c r="Q38" s="48">
        <f t="shared" si="1"/>
        <v>9.1821428571428582E-2</v>
      </c>
      <c r="R38" s="48">
        <f t="shared" si="2"/>
        <v>1.9999999999999997E-2</v>
      </c>
      <c r="S38" s="48">
        <f t="shared" si="3"/>
        <v>0.17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2.4E-2</v>
      </c>
      <c r="E39" s="39"/>
      <c r="F39" s="39"/>
      <c r="G39" s="39"/>
      <c r="H39" s="39"/>
      <c r="I39" s="39"/>
      <c r="J39" s="61">
        <f t="shared" si="0"/>
        <v>38</v>
      </c>
      <c r="K39" s="68">
        <f>+A1825</f>
        <v>43138</v>
      </c>
      <c r="L39" s="60">
        <f>+E1825</f>
        <v>7.1250000000000022E-2</v>
      </c>
      <c r="M39" s="60">
        <f>+F1825</f>
        <v>-4.0000000000000001E-3</v>
      </c>
      <c r="N39" s="60">
        <f>+G1825</f>
        <v>0.32900000000000001</v>
      </c>
      <c r="O39" s="60">
        <f>+H1825</f>
        <v>9.9837421031885004E-2</v>
      </c>
      <c r="P39" s="60">
        <f>+I1825</f>
        <v>0.33300000000000002</v>
      </c>
      <c r="Q39" s="48">
        <f t="shared" si="1"/>
        <v>4.2270833333333334E-2</v>
      </c>
      <c r="R39" s="48">
        <f t="shared" si="2"/>
        <v>1.9999999999999997E-2</v>
      </c>
      <c r="S39" s="48">
        <f t="shared" si="3"/>
        <v>0.10314285714285713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2.4E-2</v>
      </c>
      <c r="E40" s="39"/>
      <c r="F40" s="39"/>
      <c r="G40" s="39"/>
      <c r="H40" s="39"/>
      <c r="I40" s="39"/>
      <c r="J40" s="61">
        <f t="shared" si="0"/>
        <v>39</v>
      </c>
      <c r="K40" s="68">
        <f>+A1873</f>
        <v>43139</v>
      </c>
      <c r="L40" s="60">
        <f>+E1873</f>
        <v>2.4000000000000011E-2</v>
      </c>
      <c r="M40" s="60">
        <f>+F1873</f>
        <v>2.4E-2</v>
      </c>
      <c r="N40" s="60">
        <f>+G1873</f>
        <v>2.4E-2</v>
      </c>
      <c r="O40" s="60">
        <f>+H1873</f>
        <v>1.0518485096254014E-17</v>
      </c>
      <c r="P40" s="60">
        <f>+I1873</f>
        <v>0</v>
      </c>
      <c r="Q40" s="48">
        <f t="shared" si="1"/>
        <v>4.2270833333333334E-2</v>
      </c>
      <c r="R40" s="48">
        <f t="shared" si="2"/>
        <v>1.9999999999999997E-2</v>
      </c>
      <c r="S40" s="48">
        <f t="shared" si="3"/>
        <v>0.10314285714285713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2.4E-2</v>
      </c>
      <c r="E41" s="39"/>
      <c r="F41" s="39"/>
      <c r="G41" s="39"/>
      <c r="H41" s="39"/>
      <c r="I41" s="39"/>
      <c r="J41" s="61">
        <f t="shared" si="0"/>
        <v>40</v>
      </c>
      <c r="K41" s="68">
        <f>+A1921</f>
        <v>43140</v>
      </c>
      <c r="L41" s="60">
        <f>+E1921</f>
        <v>4.7083333333333345E-2</v>
      </c>
      <c r="M41" s="60">
        <f>+F1921</f>
        <v>2.4E-2</v>
      </c>
      <c r="N41" s="60">
        <f>+G1921</f>
        <v>0.13500000000000001</v>
      </c>
      <c r="O41" s="60">
        <f>+H1921</f>
        <v>4.254951225229027E-2</v>
      </c>
      <c r="P41" s="60">
        <f>+I1921</f>
        <v>0.11100000000000002</v>
      </c>
      <c r="Q41" s="48">
        <f t="shared" si="1"/>
        <v>4.5568452380952383E-2</v>
      </c>
      <c r="R41" s="48">
        <f t="shared" si="2"/>
        <v>1.9999999999999997E-2</v>
      </c>
      <c r="S41" s="48">
        <f t="shared" si="3"/>
        <v>0.11899999999999999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2.4E-2</v>
      </c>
      <c r="E42" s="39"/>
      <c r="F42" s="39"/>
      <c r="G42" s="39"/>
      <c r="H42" s="39"/>
      <c r="I42" s="39"/>
      <c r="J42" s="61">
        <f t="shared" si="0"/>
        <v>41</v>
      </c>
      <c r="K42" s="68">
        <f>+A1969</f>
        <v>43141</v>
      </c>
      <c r="L42" s="60">
        <f>+E1969</f>
        <v>0.28449999999999998</v>
      </c>
      <c r="M42" s="60">
        <f>+F1969</f>
        <v>7.9000000000000001E-2</v>
      </c>
      <c r="N42" s="60">
        <f>+G1969</f>
        <v>0.88</v>
      </c>
      <c r="O42" s="60">
        <f>+H1969</f>
        <v>0.23217555720123112</v>
      </c>
      <c r="P42" s="60">
        <f>+I1969</f>
        <v>0.80100000000000005</v>
      </c>
      <c r="Q42" s="48">
        <f t="shared" si="1"/>
        <v>8.2782738095238104E-2</v>
      </c>
      <c r="R42" s="48">
        <f t="shared" si="2"/>
        <v>2.7857142857142858E-2</v>
      </c>
      <c r="S42" s="48">
        <f t="shared" si="3"/>
        <v>0.2412857142857143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2.4E-2</v>
      </c>
      <c r="E43" s="39"/>
      <c r="F43" s="39"/>
      <c r="G43" s="39"/>
      <c r="H43" s="39"/>
      <c r="I43" s="39"/>
      <c r="J43" s="61">
        <f t="shared" si="0"/>
        <v>42</v>
      </c>
      <c r="K43" s="68">
        <f>+A2017</f>
        <v>43142</v>
      </c>
      <c r="L43" s="60">
        <f>+E2017</f>
        <v>0.14383333333333337</v>
      </c>
      <c r="M43" s="60">
        <f>+F2017</f>
        <v>-4.0000000000000001E-3</v>
      </c>
      <c r="N43" s="60">
        <f>+G2017</f>
        <v>0.66</v>
      </c>
      <c r="O43" s="60">
        <f>+H2017</f>
        <v>0.20433444980200111</v>
      </c>
      <c r="P43" s="60">
        <f>+I2017</f>
        <v>0.66400000000000003</v>
      </c>
      <c r="Q43" s="48">
        <f t="shared" si="1"/>
        <v>9.9901785714285735E-2</v>
      </c>
      <c r="R43" s="48">
        <f t="shared" si="2"/>
        <v>2.3857142857142855E-2</v>
      </c>
      <c r="S43" s="48">
        <f t="shared" si="3"/>
        <v>0.33214285714285718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2.4E-2</v>
      </c>
      <c r="E44" s="39"/>
      <c r="F44" s="39"/>
      <c r="G44" s="39"/>
      <c r="H44" s="39"/>
      <c r="I44" s="39"/>
      <c r="J44" s="61">
        <f t="shared" si="0"/>
        <v>43</v>
      </c>
      <c r="K44" s="68">
        <f>+A2065</f>
        <v>43143</v>
      </c>
      <c r="L44" s="60">
        <f>+E2065</f>
        <v>7.7645833333333344E-2</v>
      </c>
      <c r="M44" s="60">
        <f>+F2065</f>
        <v>-4.0000000000000001E-3</v>
      </c>
      <c r="N44" s="60">
        <f>+G2065</f>
        <v>0.439</v>
      </c>
      <c r="O44" s="60">
        <f>+H2065</f>
        <v>0.11015356584049328</v>
      </c>
      <c r="P44" s="60">
        <f>+I2065</f>
        <v>0.443</v>
      </c>
      <c r="Q44" s="48">
        <f t="shared" si="1"/>
        <v>0.10536607142857143</v>
      </c>
      <c r="R44" s="48">
        <f t="shared" si="2"/>
        <v>1.9857142857142858E-2</v>
      </c>
      <c r="S44" s="48">
        <f t="shared" si="3"/>
        <v>0.37957142857142856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2.4E-2</v>
      </c>
      <c r="E45" s="39"/>
      <c r="F45" s="39"/>
      <c r="G45" s="39"/>
      <c r="H45" s="39"/>
      <c r="I45" s="39"/>
      <c r="J45" s="61">
        <f t="shared" si="0"/>
        <v>44</v>
      </c>
      <c r="K45" s="68">
        <f>+A2113</f>
        <v>43144</v>
      </c>
      <c r="L45" s="60">
        <f>+E2113</f>
        <v>6.6979166666666687E-2</v>
      </c>
      <c r="M45" s="60">
        <f>+F2113</f>
        <v>-4.0000000000000001E-3</v>
      </c>
      <c r="N45" s="60">
        <f>+G2113</f>
        <v>0.35599999999999998</v>
      </c>
      <c r="O45" s="60">
        <f>+H2113</f>
        <v>7.9824139041763956E-2</v>
      </c>
      <c r="P45" s="60">
        <f>+I2113</f>
        <v>0.36</v>
      </c>
      <c r="Q45" s="48">
        <f t="shared" si="1"/>
        <v>0.10218452380952381</v>
      </c>
      <c r="R45" s="48">
        <f t="shared" si="2"/>
        <v>1.5857142857142854E-2</v>
      </c>
      <c r="S45" s="48">
        <f t="shared" si="3"/>
        <v>0.4032857142857143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2.4E-2</v>
      </c>
      <c r="E46" s="39"/>
      <c r="F46" s="39"/>
      <c r="G46" s="39"/>
      <c r="H46" s="39"/>
      <c r="I46" s="39"/>
      <c r="J46" s="61">
        <f t="shared" si="0"/>
        <v>45</v>
      </c>
      <c r="K46" s="68">
        <f>+A2161</f>
        <v>43145</v>
      </c>
      <c r="L46" s="60">
        <f>+E2161</f>
        <v>9.8041666666666638E-2</v>
      </c>
      <c r="M46" s="60">
        <f>+F2161</f>
        <v>2.4E-2</v>
      </c>
      <c r="N46" s="60">
        <f>+G2161</f>
        <v>0.52200000000000002</v>
      </c>
      <c r="O46" s="60">
        <f>+H2161</f>
        <v>0.11680898361205901</v>
      </c>
      <c r="P46" s="60">
        <f>+I2161</f>
        <v>0.498</v>
      </c>
      <c r="Q46" s="48">
        <f t="shared" si="1"/>
        <v>0.10601190476190478</v>
      </c>
      <c r="R46" s="48">
        <f t="shared" si="2"/>
        <v>1.9857142857142854E-2</v>
      </c>
      <c r="S46" s="48">
        <f t="shared" si="3"/>
        <v>0.43085714285714288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2.4E-2</v>
      </c>
      <c r="E47" s="39"/>
      <c r="F47" s="39"/>
      <c r="G47" s="39"/>
      <c r="H47" s="39"/>
      <c r="I47" s="39"/>
      <c r="J47" s="61">
        <f t="shared" si="0"/>
        <v>46</v>
      </c>
      <c r="K47" s="68">
        <f>+A2209</f>
        <v>43146</v>
      </c>
      <c r="L47" s="60">
        <f>+E2209</f>
        <v>0.33250000000000013</v>
      </c>
      <c r="M47" s="60">
        <f>+F2209</f>
        <v>-4.0000000000000001E-3</v>
      </c>
      <c r="N47" s="60">
        <f>+G2209</f>
        <v>0.60499999999999998</v>
      </c>
      <c r="O47" s="60">
        <f>+H2209</f>
        <v>0.21976099202775085</v>
      </c>
      <c r="P47" s="60">
        <f>+I2209</f>
        <v>0.60899999999999999</v>
      </c>
      <c r="Q47" s="48">
        <f t="shared" si="1"/>
        <v>0.15008333333333335</v>
      </c>
      <c r="R47" s="48">
        <f t="shared" si="2"/>
        <v>1.5857142857142854E-2</v>
      </c>
      <c r="S47" s="48">
        <f t="shared" si="3"/>
        <v>0.5138571428571429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2.4E-2</v>
      </c>
      <c r="E48" s="39"/>
      <c r="F48" s="39"/>
      <c r="G48" s="39"/>
      <c r="H48" s="39"/>
      <c r="I48" s="39"/>
      <c r="J48" s="61">
        <f t="shared" si="0"/>
        <v>47</v>
      </c>
      <c r="K48" s="68">
        <f>+A2257</f>
        <v>43147</v>
      </c>
      <c r="L48" s="60">
        <f>+E2257</f>
        <v>0.27737500000000004</v>
      </c>
      <c r="M48" s="60">
        <f>+F2257</f>
        <v>0.13500000000000001</v>
      </c>
      <c r="N48" s="60">
        <f>+G2257</f>
        <v>0.41199999999999998</v>
      </c>
      <c r="O48" s="60">
        <f>+H2257</f>
        <v>8.7083140757871644E-2</v>
      </c>
      <c r="P48" s="60">
        <f>+I2257</f>
        <v>0.27699999999999997</v>
      </c>
      <c r="Q48" s="48">
        <f t="shared" si="1"/>
        <v>0.18298214285714293</v>
      </c>
      <c r="R48" s="48">
        <f t="shared" si="2"/>
        <v>3.1714285714285716E-2</v>
      </c>
      <c r="S48" s="48">
        <f t="shared" si="3"/>
        <v>0.55342857142857149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2.4E-2</v>
      </c>
      <c r="E49" s="48">
        <f>+IF(D49="","",AVERAGE(D2:D49))</f>
        <v>2.4000000000000011E-2</v>
      </c>
      <c r="F49" s="48">
        <f>+IF(D49="","",MIN(D2:D49))</f>
        <v>2.4E-2</v>
      </c>
      <c r="G49" s="48">
        <f>+IF(D49="","",MAX(D2:D49))</f>
        <v>2.4E-2</v>
      </c>
      <c r="H49" s="48">
        <f>STDEV(D2:D49)</f>
        <v>1.0518485096254014E-17</v>
      </c>
      <c r="I49" s="48">
        <f>+IF(F49="","",(G49-F49))</f>
        <v>0</v>
      </c>
      <c r="J49" s="61">
        <f t="shared" si="0"/>
        <v>48</v>
      </c>
      <c r="K49" s="68">
        <f>+A2305</f>
        <v>43148</v>
      </c>
      <c r="L49" s="60">
        <f>+E2305</f>
        <v>0.19135416666666663</v>
      </c>
      <c r="M49" s="60">
        <f>+F2305</f>
        <v>2.4E-2</v>
      </c>
      <c r="N49" s="60">
        <f>+G2305</f>
        <v>0.439</v>
      </c>
      <c r="O49" s="60">
        <f>+H2305</f>
        <v>0.11887423885401152</v>
      </c>
      <c r="P49" s="60">
        <f>+I2305</f>
        <v>0.41499999999999998</v>
      </c>
      <c r="Q49" s="48">
        <f t="shared" si="1"/>
        <v>0.16967559523809528</v>
      </c>
      <c r="R49" s="48">
        <f t="shared" si="2"/>
        <v>2.3857142857142858E-2</v>
      </c>
      <c r="S49" s="48">
        <f t="shared" si="3"/>
        <v>0.49042857142857138</v>
      </c>
    </row>
    <row r="50" spans="1:19" x14ac:dyDescent="0.25">
      <c r="A50" s="7">
        <v>43102</v>
      </c>
      <c r="B50" s="2">
        <v>0</v>
      </c>
      <c r="C50" s="8">
        <v>42737</v>
      </c>
      <c r="D50" s="3">
        <v>2.4E-2</v>
      </c>
      <c r="E50" s="39"/>
      <c r="F50" s="39"/>
      <c r="G50" s="39"/>
      <c r="H50" s="39"/>
      <c r="I50" s="39"/>
      <c r="J50" s="61">
        <f t="shared" si="0"/>
        <v>49</v>
      </c>
      <c r="K50" s="68">
        <f>+A2353</f>
        <v>43149</v>
      </c>
      <c r="L50" s="60">
        <f>+E2353</f>
        <v>0.19012500000000002</v>
      </c>
      <c r="M50" s="60">
        <f>+F2353</f>
        <v>2.4E-2</v>
      </c>
      <c r="N50" s="60">
        <f>+G2353</f>
        <v>0.41199999999999998</v>
      </c>
      <c r="O50" s="60">
        <f>+H2353</f>
        <v>0.12689443174745937</v>
      </c>
      <c r="P50" s="60">
        <f>+I2353</f>
        <v>0.38799999999999996</v>
      </c>
      <c r="Q50" s="48">
        <f t="shared" si="1"/>
        <v>0.1762886904761905</v>
      </c>
      <c r="R50" s="48">
        <f t="shared" si="2"/>
        <v>2.7857142857142858E-2</v>
      </c>
      <c r="S50" s="48">
        <f t="shared" si="3"/>
        <v>0.45500000000000002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2.4E-2</v>
      </c>
      <c r="E51" s="39"/>
      <c r="F51" s="39"/>
      <c r="G51" s="39"/>
      <c r="H51" s="39"/>
      <c r="I51" s="39"/>
      <c r="J51" s="61">
        <f t="shared" si="0"/>
        <v>50</v>
      </c>
      <c r="K51" s="68">
        <f>+A2401</f>
        <v>43150</v>
      </c>
      <c r="L51" s="60">
        <f>+E2401</f>
        <v>0.60564583333333333</v>
      </c>
      <c r="M51" s="60">
        <f>+F2401</f>
        <v>0.246</v>
      </c>
      <c r="N51" s="60">
        <f>+G2401</f>
        <v>1.071</v>
      </c>
      <c r="O51" s="60">
        <f>+H2401</f>
        <v>0.32224257346365975</v>
      </c>
      <c r="P51" s="60">
        <f>+I2401</f>
        <v>0.82499999999999996</v>
      </c>
      <c r="Q51" s="48">
        <f t="shared" si="1"/>
        <v>0.25171726190476196</v>
      </c>
      <c r="R51" s="48">
        <f t="shared" si="2"/>
        <v>6.357142857142857E-2</v>
      </c>
      <c r="S51" s="48">
        <f t="shared" si="3"/>
        <v>0.54528571428571426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2.4E-2</v>
      </c>
      <c r="E52" s="39"/>
      <c r="F52" s="39"/>
      <c r="G52" s="39"/>
      <c r="H52" s="39"/>
      <c r="I52" s="39"/>
      <c r="J52" s="61">
        <f t="shared" si="0"/>
        <v>51</v>
      </c>
      <c r="K52" s="68">
        <f>+A2449</f>
        <v>43151</v>
      </c>
      <c r="L52" s="60">
        <f>+E2449</f>
        <v>0.89127083333333301</v>
      </c>
      <c r="M52" s="60">
        <f>+F2449</f>
        <v>0.68700000000000006</v>
      </c>
      <c r="N52" s="60">
        <f>+G2449</f>
        <v>1.262</v>
      </c>
      <c r="O52" s="60">
        <f>+H2449</f>
        <v>0.1926361071281924</v>
      </c>
      <c r="P52" s="60">
        <f>+I2449</f>
        <v>0.57499999999999996</v>
      </c>
      <c r="Q52" s="48">
        <f t="shared" si="1"/>
        <v>0.36947321428571422</v>
      </c>
      <c r="R52" s="48">
        <f t="shared" si="2"/>
        <v>0.16228571428571431</v>
      </c>
      <c r="S52" s="48">
        <f t="shared" si="3"/>
        <v>0.67471428571428582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2.4E-2</v>
      </c>
      <c r="E53" s="39"/>
      <c r="F53" s="39"/>
      <c r="G53" s="39"/>
      <c r="H53" s="39"/>
      <c r="I53" s="39"/>
      <c r="J53" s="61">
        <f t="shared" si="0"/>
        <v>52</v>
      </c>
      <c r="K53" s="68">
        <f>+A2497</f>
        <v>43152</v>
      </c>
      <c r="L53" s="60">
        <f>+E2497</f>
        <v>1.1649375000000002</v>
      </c>
      <c r="M53" s="60">
        <f>+F2497</f>
        <v>0.77</v>
      </c>
      <c r="N53" s="60">
        <f>+G2497</f>
        <v>1.724</v>
      </c>
      <c r="O53" s="60">
        <f>+H2497</f>
        <v>0.3062901146111478</v>
      </c>
      <c r="P53" s="60">
        <f>+I2497</f>
        <v>0.95399999999999996</v>
      </c>
      <c r="Q53" s="48">
        <f t="shared" si="1"/>
        <v>0.52188690476190469</v>
      </c>
      <c r="R53" s="48">
        <f t="shared" si="2"/>
        <v>0.26885714285714285</v>
      </c>
      <c r="S53" s="48">
        <f t="shared" si="3"/>
        <v>0.84642857142857153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2.4E-2</v>
      </c>
      <c r="E54" s="39"/>
      <c r="F54" s="39"/>
      <c r="G54" s="39"/>
      <c r="H54" s="39"/>
      <c r="I54" s="39"/>
      <c r="J54" s="61">
        <f t="shared" si="0"/>
        <v>53</v>
      </c>
      <c r="K54" s="68">
        <f>+A2545</f>
        <v>43153</v>
      </c>
      <c r="L54" s="60">
        <f>+E2545</f>
        <v>1.2711458333333332</v>
      </c>
      <c r="M54" s="60">
        <f>+F2545</f>
        <v>0.66</v>
      </c>
      <c r="N54" s="60">
        <f>+G2545</f>
        <v>1.859</v>
      </c>
      <c r="O54" s="60">
        <f>+H2545</f>
        <v>0.33259789725562894</v>
      </c>
      <c r="P54" s="60">
        <f>+I2545</f>
        <v>1.1989999999999998</v>
      </c>
      <c r="Q54" s="48">
        <f t="shared" si="1"/>
        <v>0.65597916666666656</v>
      </c>
      <c r="R54" s="48">
        <f t="shared" si="2"/>
        <v>0.36371428571428577</v>
      </c>
      <c r="S54" s="48">
        <f t="shared" si="3"/>
        <v>1.0255714285714286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2.4E-2</v>
      </c>
      <c r="E55" s="39"/>
      <c r="F55" s="39"/>
      <c r="G55" s="39"/>
      <c r="H55" s="39"/>
      <c r="I55" s="39"/>
      <c r="J55" s="61">
        <f t="shared" si="0"/>
        <v>54</v>
      </c>
      <c r="K55" s="68">
        <f>+A2593</f>
        <v>43154</v>
      </c>
      <c r="L55" s="60">
        <f>+E2593</f>
        <v>0.24531250000000004</v>
      </c>
      <c r="M55" s="60">
        <f>+F2593</f>
        <v>-4.0000000000000001E-3</v>
      </c>
      <c r="N55" s="60">
        <f>+G2593</f>
        <v>0.74199999999999999</v>
      </c>
      <c r="O55" s="60">
        <f>+H2593</f>
        <v>0.24019984199775124</v>
      </c>
      <c r="P55" s="60">
        <f>+I2593</f>
        <v>0.746</v>
      </c>
      <c r="Q55" s="48">
        <f t="shared" si="1"/>
        <v>0.65139880952380946</v>
      </c>
      <c r="R55" s="48">
        <f t="shared" si="2"/>
        <v>0.34385714285714286</v>
      </c>
      <c r="S55" s="48">
        <f t="shared" si="3"/>
        <v>1.0727142857142857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2.4E-2</v>
      </c>
      <c r="E56" s="39"/>
      <c r="F56" s="39"/>
      <c r="G56" s="39"/>
      <c r="H56" s="39"/>
      <c r="I56" s="39"/>
      <c r="J56" s="61">
        <f t="shared" si="0"/>
        <v>55</v>
      </c>
      <c r="K56" s="68">
        <f>+A2641</f>
        <v>43155</v>
      </c>
      <c r="L56" s="60">
        <f>+E2641</f>
        <v>0.10356250000000004</v>
      </c>
      <c r="M56" s="60">
        <f>+F2641</f>
        <v>-4.0000000000000001E-3</v>
      </c>
      <c r="N56" s="60">
        <f>+G2641</f>
        <v>0.495</v>
      </c>
      <c r="O56" s="60">
        <f>+H2641</f>
        <v>0.14731539565799748</v>
      </c>
      <c r="P56" s="60">
        <f>+I2641</f>
        <v>0.499</v>
      </c>
      <c r="Q56" s="48">
        <f t="shared" si="1"/>
        <v>0.63885714285714279</v>
      </c>
      <c r="R56" s="48">
        <f t="shared" si="2"/>
        <v>0.33985714285714286</v>
      </c>
      <c r="S56" s="48">
        <f t="shared" si="3"/>
        <v>1.0807142857142857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2.4E-2</v>
      </c>
      <c r="E57" s="39"/>
      <c r="F57" s="39"/>
      <c r="G57" s="39"/>
      <c r="H57" s="39"/>
      <c r="I57" s="39"/>
      <c r="J57" s="61">
        <f t="shared" si="0"/>
        <v>56</v>
      </c>
      <c r="K57" s="68">
        <f>+A2689</f>
        <v>43156</v>
      </c>
      <c r="L57" s="60">
        <f>+E2689</f>
        <v>9.5520833333333374E-2</v>
      </c>
      <c r="M57" s="60">
        <f>+F2689</f>
        <v>-4.0000000000000001E-3</v>
      </c>
      <c r="N57" s="60">
        <f>+G2689</f>
        <v>0.439</v>
      </c>
      <c r="O57" s="60">
        <f>+H2689</f>
        <v>0.12331019346370653</v>
      </c>
      <c r="P57" s="60">
        <f>+I2689</f>
        <v>0.443</v>
      </c>
      <c r="Q57" s="48">
        <f t="shared" si="1"/>
        <v>0.62534226190476183</v>
      </c>
      <c r="R57" s="48">
        <f t="shared" si="2"/>
        <v>0.33585714285714285</v>
      </c>
      <c r="S57" s="48">
        <f t="shared" si="3"/>
        <v>1.0845714285714287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2.4E-2</v>
      </c>
      <c r="E58" s="39"/>
      <c r="F58" s="39"/>
      <c r="G58" s="39"/>
      <c r="H58" s="39"/>
      <c r="I58" s="39"/>
      <c r="J58" s="61">
        <f t="shared" si="0"/>
        <v>57</v>
      </c>
      <c r="K58" s="68">
        <f>+A2737</f>
        <v>43157</v>
      </c>
      <c r="L58" s="60">
        <f>+E2737</f>
        <v>0.55889583333333326</v>
      </c>
      <c r="M58" s="60">
        <f>+F2737</f>
        <v>0.13500000000000001</v>
      </c>
      <c r="N58" s="60">
        <f>+G2737</f>
        <v>1.208</v>
      </c>
      <c r="O58" s="60">
        <f>+H2737</f>
        <v>0.38921313089214399</v>
      </c>
      <c r="P58" s="60">
        <f>+I2737</f>
        <v>1.073</v>
      </c>
      <c r="Q58" s="48">
        <f t="shared" si="1"/>
        <v>0.61866369047619052</v>
      </c>
      <c r="R58" s="48">
        <f t="shared" si="2"/>
        <v>0.32</v>
      </c>
      <c r="S58" s="48">
        <f t="shared" si="3"/>
        <v>1.1041428571428571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2.4E-2</v>
      </c>
      <c r="E59" s="39"/>
      <c r="F59" s="39"/>
      <c r="G59" s="39"/>
      <c r="H59" s="39"/>
      <c r="I59" s="39"/>
      <c r="J59" s="61">
        <f t="shared" si="0"/>
        <v>58</v>
      </c>
      <c r="K59" s="68">
        <f>+A2785</f>
        <v>43158</v>
      </c>
      <c r="L59" s="60">
        <f>+E2785</f>
        <v>0.35002083333333339</v>
      </c>
      <c r="M59" s="60">
        <f>+F2785</f>
        <v>-4.0000000000000001E-3</v>
      </c>
      <c r="N59" s="60">
        <f>+G2785</f>
        <v>0.74199999999999999</v>
      </c>
      <c r="O59" s="60">
        <f>+H2785</f>
        <v>0.29134913541260721</v>
      </c>
      <c r="P59" s="60">
        <f>+I2785</f>
        <v>0.746</v>
      </c>
      <c r="Q59" s="48">
        <f t="shared" si="1"/>
        <v>0.54134226190476187</v>
      </c>
      <c r="R59" s="48">
        <f t="shared" si="2"/>
        <v>0.22128571428571431</v>
      </c>
      <c r="S59" s="48">
        <f t="shared" si="3"/>
        <v>1.029857142857143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2.4E-2</v>
      </c>
      <c r="E60" s="39"/>
      <c r="F60" s="39"/>
      <c r="G60" s="39"/>
      <c r="H60" s="39"/>
      <c r="I60" s="39"/>
      <c r="J60" s="61">
        <f t="shared" si="0"/>
        <v>59</v>
      </c>
      <c r="K60" s="68">
        <f>+A2833</f>
        <v>43159</v>
      </c>
      <c r="L60" s="60">
        <f>+E2833</f>
        <v>0.49539583333333342</v>
      </c>
      <c r="M60" s="60">
        <f>+F2833</f>
        <v>7.9000000000000001E-2</v>
      </c>
      <c r="N60" s="60">
        <f>+G2833</f>
        <v>1.044</v>
      </c>
      <c r="O60" s="60">
        <f>+H2833</f>
        <v>0.3327520154890975</v>
      </c>
      <c r="P60" s="60">
        <f>+I2833</f>
        <v>0.96500000000000008</v>
      </c>
      <c r="Q60" s="48">
        <f t="shared" si="1"/>
        <v>0.44569345238095232</v>
      </c>
      <c r="R60" s="48">
        <f t="shared" si="2"/>
        <v>0.12257142857142857</v>
      </c>
      <c r="S60" s="48">
        <f t="shared" si="3"/>
        <v>0.93271428571428572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2.4E-2</v>
      </c>
      <c r="E61" s="39"/>
      <c r="F61" s="39"/>
      <c r="G61" s="39"/>
      <c r="H61" s="39"/>
      <c r="I61" s="39"/>
      <c r="J61" s="61">
        <f t="shared" si="0"/>
        <v>60</v>
      </c>
      <c r="K61" s="68">
        <f>+A2881</f>
        <v>43160</v>
      </c>
      <c r="L61" s="60">
        <f>+E2881</f>
        <v>1.1947708333333331</v>
      </c>
      <c r="M61" s="60">
        <f>+F2881</f>
        <v>0.246</v>
      </c>
      <c r="N61" s="60">
        <f>+G2881</f>
        <v>2.4769999999999999</v>
      </c>
      <c r="O61" s="60">
        <f>+H2881</f>
        <v>0.88730676025305943</v>
      </c>
      <c r="P61" s="60">
        <f>+I2881</f>
        <v>2.2309999999999999</v>
      </c>
      <c r="Q61" s="48">
        <f t="shared" si="1"/>
        <v>0.4347827380952381</v>
      </c>
      <c r="R61" s="48">
        <f t="shared" si="2"/>
        <v>6.3428571428571431E-2</v>
      </c>
      <c r="S61" s="48">
        <f t="shared" si="3"/>
        <v>1.0210000000000001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2.4E-2</v>
      </c>
      <c r="E62" s="39"/>
      <c r="F62" s="39"/>
      <c r="G62" s="39"/>
      <c r="H62" s="39"/>
      <c r="I62" s="39"/>
      <c r="J62" s="61">
        <f t="shared" si="0"/>
        <v>61</v>
      </c>
      <c r="K62" s="68">
        <f>+A2929</f>
        <v>43161</v>
      </c>
      <c r="L62" s="60">
        <f>+E2929</f>
        <v>1.4170208333333332</v>
      </c>
      <c r="M62" s="60">
        <f>+F2929</f>
        <v>0.82499999999999996</v>
      </c>
      <c r="N62" s="60">
        <f>+G2929</f>
        <v>2.1280000000000001</v>
      </c>
      <c r="O62" s="60">
        <f>+H2929</f>
        <v>0.48240022624387435</v>
      </c>
      <c r="P62" s="60">
        <f>+I2929</f>
        <v>1.3030000000000002</v>
      </c>
      <c r="Q62" s="48">
        <f t="shared" si="1"/>
        <v>0.60216964285714281</v>
      </c>
      <c r="R62" s="48">
        <f t="shared" si="2"/>
        <v>0.18185714285714286</v>
      </c>
      <c r="S62" s="48">
        <f t="shared" si="3"/>
        <v>1.2189999999999999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2.4E-2</v>
      </c>
      <c r="E63" s="39"/>
      <c r="F63" s="39"/>
      <c r="G63" s="39"/>
      <c r="H63" s="39"/>
      <c r="I63" s="39"/>
      <c r="J63" s="61">
        <f t="shared" si="0"/>
        <v>62</v>
      </c>
      <c r="K63" s="68">
        <f>+A2977</f>
        <v>43162</v>
      </c>
      <c r="L63" s="60">
        <f>+E2977</f>
        <v>1.8138958333333328</v>
      </c>
      <c r="M63" s="60">
        <f>+F2977</f>
        <v>1.371</v>
      </c>
      <c r="N63" s="60">
        <f>+G2977</f>
        <v>2.4769999999999999</v>
      </c>
      <c r="O63" s="60">
        <f>+H2977</f>
        <v>0.3650657323256189</v>
      </c>
      <c r="P63" s="60">
        <f>+I2977</f>
        <v>1.1059999999999999</v>
      </c>
      <c r="Q63" s="48">
        <f t="shared" si="1"/>
        <v>0.8465029761904761</v>
      </c>
      <c r="R63" s="48">
        <f t="shared" si="2"/>
        <v>0.37828571428571423</v>
      </c>
      <c r="S63" s="48">
        <f t="shared" si="3"/>
        <v>1.5021428571428572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5.0999999999999997E-2</v>
      </c>
      <c r="E64" s="39"/>
      <c r="F64" s="39"/>
      <c r="G64" s="39"/>
      <c r="H64" s="39"/>
      <c r="I64" s="39"/>
      <c r="J64" s="61">
        <f t="shared" si="0"/>
        <v>63</v>
      </c>
      <c r="K64" s="68">
        <f>+A3025</f>
        <v>43163</v>
      </c>
      <c r="L64" s="60">
        <f>+E3025</f>
        <v>1.7629375000000003</v>
      </c>
      <c r="M64" s="60">
        <f>+F3025</f>
        <v>1.153</v>
      </c>
      <c r="N64" s="60">
        <f>+G3025</f>
        <v>2.637</v>
      </c>
      <c r="O64" s="60">
        <f>+H3025</f>
        <v>0.42596051191720269</v>
      </c>
      <c r="P64" s="60">
        <f>+I3025</f>
        <v>1.484</v>
      </c>
      <c r="Q64" s="48">
        <f t="shared" si="1"/>
        <v>1.0847053571428571</v>
      </c>
      <c r="R64" s="48">
        <f t="shared" si="2"/>
        <v>0.54357142857142859</v>
      </c>
      <c r="S64" s="48">
        <f t="shared" si="3"/>
        <v>1.8161428571428573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5.0999999999999997E-2</v>
      </c>
      <c r="E65" s="39"/>
      <c r="F65" s="39"/>
      <c r="G65" s="39"/>
      <c r="H65" s="39"/>
      <c r="I65" s="39"/>
      <c r="J65" s="61">
        <f t="shared" si="0"/>
        <v>64</v>
      </c>
      <c r="K65" s="68">
        <f>+A3073</f>
        <v>43164</v>
      </c>
      <c r="L65" s="60">
        <f>+E3073</f>
        <v>0.85587500000000005</v>
      </c>
      <c r="M65" s="60">
        <f>+F3073</f>
        <v>0.13500000000000001</v>
      </c>
      <c r="N65" s="60">
        <f>+G3073</f>
        <v>1.48</v>
      </c>
      <c r="O65" s="60">
        <f>+H3073</f>
        <v>0.42085943602777554</v>
      </c>
      <c r="P65" s="60">
        <f>+I3073</f>
        <v>1.345</v>
      </c>
      <c r="Q65" s="48">
        <f t="shared" si="1"/>
        <v>1.1271309523809523</v>
      </c>
      <c r="R65" s="48">
        <f t="shared" si="2"/>
        <v>0.54357142857142848</v>
      </c>
      <c r="S65" s="48">
        <f t="shared" si="3"/>
        <v>1.8550000000000002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5.0999999999999997E-2</v>
      </c>
      <c r="E66" s="39"/>
      <c r="F66" s="39"/>
      <c r="G66" s="39"/>
      <c r="H66" s="39"/>
      <c r="I66" s="39"/>
      <c r="J66" s="61">
        <f t="shared" si="0"/>
        <v>65</v>
      </c>
      <c r="K66" s="68">
        <f>+A3121</f>
        <v>43165</v>
      </c>
      <c r="L66" s="60">
        <f>+E3121</f>
        <v>1.1156249999999999</v>
      </c>
      <c r="M66" s="60">
        <f>+F3121</f>
        <v>0.35599999999999998</v>
      </c>
      <c r="N66" s="60">
        <f>+G3121</f>
        <v>2.262</v>
      </c>
      <c r="O66" s="60">
        <f>+H3121</f>
        <v>0.70628879106423492</v>
      </c>
      <c r="P66" s="60">
        <f>+I3121</f>
        <v>1.9060000000000001</v>
      </c>
      <c r="Q66" s="48">
        <f t="shared" si="1"/>
        <v>1.2365029761904762</v>
      </c>
      <c r="R66" s="48">
        <f t="shared" si="2"/>
        <v>0.59499999999999997</v>
      </c>
      <c r="S66" s="48">
        <f t="shared" si="3"/>
        <v>2.0721428571428571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5.0999999999999997E-2</v>
      </c>
      <c r="E67" s="39"/>
      <c r="F67" s="39"/>
      <c r="G67" s="39"/>
      <c r="H67" s="39"/>
      <c r="I67" s="39"/>
      <c r="J67" s="61">
        <f t="shared" si="0"/>
        <v>66</v>
      </c>
      <c r="K67" s="68">
        <f>+A3169</f>
        <v>43166</v>
      </c>
      <c r="L67" s="60">
        <f>+E3169</f>
        <v>0.4442291666666669</v>
      </c>
      <c r="M67" s="60">
        <f>+F3169</f>
        <v>-4.0000000000000001E-3</v>
      </c>
      <c r="N67" s="60">
        <f>+G3169</f>
        <v>0.82499999999999996</v>
      </c>
      <c r="O67" s="60">
        <f>+H3169</f>
        <v>0.33148526103002152</v>
      </c>
      <c r="P67" s="60">
        <f>+I3169</f>
        <v>0.82899999999999996</v>
      </c>
      <c r="Q67" s="48">
        <f t="shared" si="1"/>
        <v>1.2291934523809522</v>
      </c>
      <c r="R67" s="48">
        <f t="shared" si="2"/>
        <v>0.5831428571428573</v>
      </c>
      <c r="S67" s="48">
        <f t="shared" si="3"/>
        <v>2.0408571428571429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5.0999999999999997E-2</v>
      </c>
      <c r="E68" s="39"/>
      <c r="F68" s="39"/>
      <c r="G68" s="39"/>
      <c r="H68" s="39"/>
      <c r="I68" s="39"/>
      <c r="J68" s="61">
        <f t="shared" ref="J68:J131" si="8">+J67+1</f>
        <v>67</v>
      </c>
      <c r="K68" s="68">
        <f>+A3217</f>
        <v>43167</v>
      </c>
      <c r="L68" s="60">
        <f>+E3217</f>
        <v>1.2583125000000002</v>
      </c>
      <c r="M68" s="60">
        <f>+F3217</f>
        <v>0.246</v>
      </c>
      <c r="N68" s="60">
        <f>+G3217</f>
        <v>2.3959999999999999</v>
      </c>
      <c r="O68" s="60">
        <f>+H3217</f>
        <v>0.75095919248424903</v>
      </c>
      <c r="P68" s="60">
        <f>+I3217</f>
        <v>2.15</v>
      </c>
      <c r="Q68" s="48">
        <f t="shared" si="1"/>
        <v>1.2382708333333332</v>
      </c>
      <c r="R68" s="48">
        <f t="shared" si="2"/>
        <v>0.58314285714285707</v>
      </c>
      <c r="S68" s="48">
        <f t="shared" si="3"/>
        <v>2.0292857142857144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5.0999999999999997E-2</v>
      </c>
      <c r="E69" s="39"/>
      <c r="F69" s="39"/>
      <c r="G69" s="39"/>
      <c r="H69" s="39"/>
      <c r="I69" s="39"/>
      <c r="J69" s="61">
        <f t="shared" si="8"/>
        <v>68</v>
      </c>
      <c r="K69" s="68">
        <f>+A3265</f>
        <v>43168</v>
      </c>
      <c r="L69" s="60">
        <f>+E3265</f>
        <v>1.4526249999999996</v>
      </c>
      <c r="M69" s="60">
        <f>+F3265</f>
        <v>0.93400000000000005</v>
      </c>
      <c r="N69" s="60">
        <f>+G3265</f>
        <v>2.1280000000000001</v>
      </c>
      <c r="O69" s="60">
        <f>+H3265</f>
        <v>0.38719809790503557</v>
      </c>
      <c r="P69" s="60">
        <f>+I3265</f>
        <v>1.194</v>
      </c>
      <c r="Q69" s="48">
        <f t="shared" si="1"/>
        <v>1.2433571428571428</v>
      </c>
      <c r="R69" s="48">
        <f t="shared" si="2"/>
        <v>0.59871428571428564</v>
      </c>
      <c r="S69" s="48">
        <f t="shared" si="3"/>
        <v>2.0292857142857139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5.0999999999999997E-2</v>
      </c>
      <c r="E70" s="39"/>
      <c r="F70" s="39"/>
      <c r="G70" s="39"/>
      <c r="H70" s="39"/>
      <c r="I70" s="39"/>
      <c r="J70" s="61">
        <f t="shared" si="8"/>
        <v>69</v>
      </c>
      <c r="K70" s="68">
        <f>+A3313</f>
        <v>43169</v>
      </c>
      <c r="L70" s="60">
        <f>+E3313</f>
        <v>2.1642708333333327</v>
      </c>
      <c r="M70" s="60">
        <f>+F3313</f>
        <v>1.2350000000000001</v>
      </c>
      <c r="N70" s="60">
        <f>+G3313</f>
        <v>3.512</v>
      </c>
      <c r="O70" s="60">
        <f>+H3313</f>
        <v>0.89109754796109308</v>
      </c>
      <c r="P70" s="60">
        <f>+I3313</f>
        <v>2.2770000000000001</v>
      </c>
      <c r="Q70" s="48">
        <f t="shared" si="1"/>
        <v>1.2934107142857143</v>
      </c>
      <c r="R70" s="48">
        <f t="shared" si="2"/>
        <v>0.5792857142857144</v>
      </c>
      <c r="S70" s="48">
        <f t="shared" si="3"/>
        <v>2.177142857142857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5.0999999999999997E-2</v>
      </c>
      <c r="E71" s="39"/>
      <c r="F71" s="39"/>
      <c r="G71" s="39"/>
      <c r="H71" s="39"/>
      <c r="I71" s="39"/>
      <c r="J71" s="61">
        <f t="shared" si="8"/>
        <v>70</v>
      </c>
      <c r="K71" s="68">
        <f>+A3361</f>
        <v>43170</v>
      </c>
      <c r="L71" s="60">
        <f>+E3361</f>
        <v>1.6944791666666668</v>
      </c>
      <c r="M71" s="60">
        <f>+F3361</f>
        <v>0.93400000000000005</v>
      </c>
      <c r="N71" s="60">
        <f>+G3361</f>
        <v>2.423</v>
      </c>
      <c r="O71" s="60">
        <f>+H3361</f>
        <v>0.53449379470487168</v>
      </c>
      <c r="P71" s="60">
        <f>+I3361</f>
        <v>1.4889999999999999</v>
      </c>
      <c r="Q71" s="48">
        <f t="shared" si="1"/>
        <v>1.2836309523809526</v>
      </c>
      <c r="R71" s="48">
        <f t="shared" si="2"/>
        <v>0.54800000000000004</v>
      </c>
      <c r="S71" s="48">
        <f t="shared" si="3"/>
        <v>2.1465714285714288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5.0999999999999997E-2</v>
      </c>
      <c r="E72" s="39"/>
      <c r="F72" s="39"/>
      <c r="G72" s="39"/>
      <c r="H72" s="39"/>
      <c r="I72" s="39"/>
      <c r="J72" s="61">
        <f t="shared" si="8"/>
        <v>71</v>
      </c>
      <c r="K72" s="68">
        <f>+A3409</f>
        <v>43171</v>
      </c>
      <c r="L72" s="60">
        <f>+E3409</f>
        <v>2.1435625000000003</v>
      </c>
      <c r="M72" s="60">
        <f>+F3409</f>
        <v>1.2889999999999999</v>
      </c>
      <c r="N72" s="60">
        <f>+G3409</f>
        <v>3.1949999999999998</v>
      </c>
      <c r="O72" s="60">
        <f>+H3409</f>
        <v>0.64721675497898579</v>
      </c>
      <c r="P72" s="60">
        <f>+I3409</f>
        <v>1.9059999999999999</v>
      </c>
      <c r="Q72" s="48">
        <f t="shared" si="1"/>
        <v>1.4675863095238095</v>
      </c>
      <c r="R72" s="48">
        <f t="shared" si="2"/>
        <v>0.71285714285714286</v>
      </c>
      <c r="S72" s="48">
        <f t="shared" si="3"/>
        <v>2.3915714285714285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5.0999999999999997E-2</v>
      </c>
      <c r="E73" s="39"/>
      <c r="F73" s="39"/>
      <c r="G73" s="39"/>
      <c r="H73" s="39"/>
      <c r="I73" s="39"/>
      <c r="J73" s="61">
        <f t="shared" si="8"/>
        <v>72</v>
      </c>
      <c r="K73" s="68">
        <f>+A3457</f>
        <v>43172</v>
      </c>
      <c r="L73" s="60">
        <f>+E3457</f>
        <v>1.8566874999999996</v>
      </c>
      <c r="M73" s="60">
        <f>+F3457</f>
        <v>1.534</v>
      </c>
      <c r="N73" s="60">
        <f>+G3457</f>
        <v>2.2890000000000001</v>
      </c>
      <c r="O73" s="60">
        <f>+H3457</f>
        <v>0.25178436875839638</v>
      </c>
      <c r="P73" s="60">
        <f>+I3457</f>
        <v>0.75500000000000012</v>
      </c>
      <c r="Q73" s="48">
        <f t="shared" ref="Q73:Q136" si="9">IF(L73="","",(AVERAGE(L67:L73)))</f>
        <v>1.5734523809523808</v>
      </c>
      <c r="R73" s="48">
        <f t="shared" ref="R73:R136" si="10">IF(L73="","",(AVERAGE(M67:M73)))</f>
        <v>0.88114285714285712</v>
      </c>
      <c r="S73" s="48">
        <f t="shared" ref="S73:S136" si="11">IF(L73="","",(AVERAGE(N67:N73)))</f>
        <v>2.3954285714285715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5.0999999999999997E-2</v>
      </c>
      <c r="E74" s="39"/>
      <c r="F74" s="39"/>
      <c r="G74" s="39"/>
      <c r="H74" s="39"/>
      <c r="I74" s="39"/>
      <c r="J74" s="61">
        <f t="shared" si="8"/>
        <v>73</v>
      </c>
      <c r="K74" s="68">
        <f>+A3505</f>
        <v>43173</v>
      </c>
      <c r="L74" s="60">
        <f>+E3505</f>
        <v>1.4828541666666666</v>
      </c>
      <c r="M74" s="60">
        <f>+F3505</f>
        <v>1.262</v>
      </c>
      <c r="N74" s="60">
        <f>+G3505</f>
        <v>1.8859999999999999</v>
      </c>
      <c r="O74" s="60">
        <f>+H3505</f>
        <v>0.18919290949595932</v>
      </c>
      <c r="P74" s="60">
        <f>+I3505</f>
        <v>0.62399999999999989</v>
      </c>
      <c r="Q74" s="48">
        <f t="shared" si="9"/>
        <v>1.7218273809523807</v>
      </c>
      <c r="R74" s="48">
        <f t="shared" si="10"/>
        <v>1.0619999999999998</v>
      </c>
      <c r="S74" s="48">
        <f t="shared" si="11"/>
        <v>2.5470000000000002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5.0999999999999997E-2</v>
      </c>
      <c r="E75" s="39"/>
      <c r="F75" s="39"/>
      <c r="G75" s="39"/>
      <c r="H75" s="39"/>
      <c r="I75" s="39"/>
      <c r="J75" s="61">
        <f t="shared" si="8"/>
        <v>74</v>
      </c>
      <c r="K75" s="68">
        <f>+A3553</f>
        <v>43174</v>
      </c>
      <c r="L75" s="60">
        <f>+E3553</f>
        <v>1.4042083333333333</v>
      </c>
      <c r="M75" s="60">
        <f>+F3553</f>
        <v>1.1259999999999999</v>
      </c>
      <c r="N75" s="60">
        <f>+G3553</f>
        <v>2.0470000000000002</v>
      </c>
      <c r="O75" s="60">
        <f>+H3553</f>
        <v>0.3351870204117125</v>
      </c>
      <c r="P75" s="60">
        <f>+I3553</f>
        <v>0.92100000000000026</v>
      </c>
      <c r="Q75" s="48">
        <f t="shared" si="9"/>
        <v>1.7426696428571427</v>
      </c>
      <c r="R75" s="48">
        <f t="shared" si="10"/>
        <v>1.1877142857142857</v>
      </c>
      <c r="S75" s="48">
        <f t="shared" si="11"/>
        <v>2.4971428571428573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5.0999999999999997E-2</v>
      </c>
      <c r="E76" s="39"/>
      <c r="F76" s="39"/>
      <c r="G76" s="39"/>
      <c r="H76" s="39"/>
      <c r="I76" s="39"/>
      <c r="J76" s="61">
        <f t="shared" si="8"/>
        <v>75</v>
      </c>
      <c r="K76" s="68">
        <f>+A3601</f>
        <v>43175</v>
      </c>
      <c r="L76" s="60">
        <f>+E3601</f>
        <v>1.0819583333333334</v>
      </c>
      <c r="M76" s="60">
        <f>+F3601</f>
        <v>0.46700000000000003</v>
      </c>
      <c r="N76" s="60">
        <f>+G3601</f>
        <v>2.0209999999999999</v>
      </c>
      <c r="O76" s="60">
        <f>+H3601</f>
        <v>0.4846485876860665</v>
      </c>
      <c r="P76" s="60">
        <f>+I3601</f>
        <v>1.5539999999999998</v>
      </c>
      <c r="Q76" s="48">
        <f t="shared" si="9"/>
        <v>1.6897172619047616</v>
      </c>
      <c r="R76" s="48">
        <f t="shared" si="10"/>
        <v>1.1209999999999998</v>
      </c>
      <c r="S76" s="48">
        <f t="shared" si="11"/>
        <v>2.4818571428571432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5.0999999999999997E-2</v>
      </c>
      <c r="E77" s="39"/>
      <c r="F77" s="39"/>
      <c r="G77" s="39"/>
      <c r="H77" s="39"/>
      <c r="I77" s="39"/>
      <c r="J77" s="61">
        <f t="shared" si="8"/>
        <v>76</v>
      </c>
      <c r="K77" s="68">
        <f>+A3649</f>
        <v>43176</v>
      </c>
      <c r="L77" s="60">
        <f>+E3649</f>
        <v>1.0899374999999998</v>
      </c>
      <c r="M77" s="60">
        <f>+F3649</f>
        <v>0.38400000000000001</v>
      </c>
      <c r="N77" s="60">
        <f>+G3649</f>
        <v>1.8049999999999999</v>
      </c>
      <c r="O77" s="60">
        <f>+H3649</f>
        <v>0.5496410978412829</v>
      </c>
      <c r="P77" s="60">
        <f>+I3649</f>
        <v>1.4209999999999998</v>
      </c>
      <c r="Q77" s="48">
        <f t="shared" si="9"/>
        <v>1.5362410714285715</v>
      </c>
      <c r="R77" s="48">
        <f t="shared" si="10"/>
        <v>0.99942857142857133</v>
      </c>
      <c r="S77" s="48">
        <f t="shared" si="11"/>
        <v>2.238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5.0999999999999997E-2</v>
      </c>
      <c r="E78" s="39"/>
      <c r="F78" s="39"/>
      <c r="G78" s="39"/>
      <c r="H78" s="39"/>
      <c r="I78" s="39"/>
      <c r="J78" s="61">
        <f t="shared" si="8"/>
        <v>77</v>
      </c>
      <c r="K78" s="68">
        <f>+A3697</f>
        <v>43177</v>
      </c>
      <c r="L78" s="60">
        <f>+E3697</f>
        <v>1.5345833333333332</v>
      </c>
      <c r="M78" s="60">
        <f>+F3697</f>
        <v>0.57699999999999996</v>
      </c>
      <c r="N78" s="60">
        <f>+G3697</f>
        <v>2.0739999999999998</v>
      </c>
      <c r="O78" s="60">
        <f>+H3697</f>
        <v>0.39779192857537443</v>
      </c>
      <c r="P78" s="60">
        <f>+I3697</f>
        <v>1.4969999999999999</v>
      </c>
      <c r="Q78" s="48">
        <f t="shared" si="9"/>
        <v>1.5133988095238096</v>
      </c>
      <c r="R78" s="48">
        <f t="shared" si="10"/>
        <v>0.94842857142857151</v>
      </c>
      <c r="S78" s="48">
        <f t="shared" si="11"/>
        <v>2.1881428571428567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5.0999999999999997E-2</v>
      </c>
      <c r="E79" s="39"/>
      <c r="F79" s="39"/>
      <c r="G79" s="39"/>
      <c r="H79" s="39"/>
      <c r="I79" s="39"/>
      <c r="J79" s="61">
        <f t="shared" si="8"/>
        <v>78</v>
      </c>
      <c r="K79" s="68">
        <f>+A3745</f>
        <v>43178</v>
      </c>
      <c r="L79" s="60">
        <f>+E3745</f>
        <v>1.0113541666666666</v>
      </c>
      <c r="M79" s="60">
        <f>+F3745</f>
        <v>0.32900000000000001</v>
      </c>
      <c r="N79" s="60">
        <f>+G3745</f>
        <v>2.1819999999999999</v>
      </c>
      <c r="O79" s="60">
        <f>+H3745</f>
        <v>0.65337912130131814</v>
      </c>
      <c r="P79" s="60">
        <f>+I3745</f>
        <v>1.853</v>
      </c>
      <c r="Q79" s="48">
        <f t="shared" si="9"/>
        <v>1.3516547619047619</v>
      </c>
      <c r="R79" s="48">
        <f t="shared" si="10"/>
        <v>0.81128571428571428</v>
      </c>
      <c r="S79" s="48">
        <f t="shared" si="11"/>
        <v>2.0434285714285711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5.0999999999999997E-2</v>
      </c>
      <c r="E80" s="39"/>
      <c r="F80" s="39"/>
      <c r="G80" s="39"/>
      <c r="H80" s="39"/>
      <c r="I80" s="39"/>
      <c r="J80" s="61">
        <f t="shared" si="8"/>
        <v>79</v>
      </c>
      <c r="K80" s="68">
        <f>+A3793</f>
        <v>43179</v>
      </c>
      <c r="L80" s="60">
        <f>+E3793</f>
        <v>1.2190208333333332</v>
      </c>
      <c r="M80" s="60">
        <f>+F3793</f>
        <v>0.27300000000000002</v>
      </c>
      <c r="N80" s="60">
        <f>+G3793</f>
        <v>2.343</v>
      </c>
      <c r="O80" s="60">
        <f>+H3793</f>
        <v>0.76565670574096001</v>
      </c>
      <c r="P80" s="60">
        <f>+I3793</f>
        <v>2.0699999999999998</v>
      </c>
      <c r="Q80" s="48">
        <f t="shared" si="9"/>
        <v>1.2605595238095237</v>
      </c>
      <c r="R80" s="48">
        <f t="shared" si="10"/>
        <v>0.63114285714285701</v>
      </c>
      <c r="S80" s="48">
        <f t="shared" si="11"/>
        <v>2.0511428571428572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2.4E-2</v>
      </c>
      <c r="E81" s="39"/>
      <c r="F81" s="39"/>
      <c r="G81" s="39"/>
      <c r="H81" s="39"/>
      <c r="I81" s="39"/>
      <c r="J81" s="61">
        <f t="shared" si="8"/>
        <v>80</v>
      </c>
      <c r="K81" s="68">
        <f>+A3841</f>
        <v>43180</v>
      </c>
      <c r="L81" s="60">
        <f>+E3841</f>
        <v>1.8402083333333332</v>
      </c>
      <c r="M81" s="60">
        <f>+F3841</f>
        <v>1.5069999999999999</v>
      </c>
      <c r="N81" s="60">
        <f>+G3841</f>
        <v>2.262</v>
      </c>
      <c r="O81" s="60">
        <f>+H3841</f>
        <v>0.28462083462660537</v>
      </c>
      <c r="P81" s="60">
        <f>+I3841</f>
        <v>0.75500000000000012</v>
      </c>
      <c r="Q81" s="48">
        <f t="shared" si="9"/>
        <v>1.311610119047619</v>
      </c>
      <c r="R81" s="48">
        <f t="shared" si="10"/>
        <v>0.66614285714285715</v>
      </c>
      <c r="S81" s="48">
        <f t="shared" si="11"/>
        <v>2.104857142857143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5.0999999999999997E-2</v>
      </c>
      <c r="E82" s="39"/>
      <c r="F82" s="39"/>
      <c r="G82" s="39"/>
      <c r="H82" s="39"/>
      <c r="I82" s="39"/>
      <c r="J82" s="61">
        <f t="shared" si="8"/>
        <v>81</v>
      </c>
      <c r="K82" s="68">
        <f>+A3889</f>
        <v>43181</v>
      </c>
      <c r="L82" s="60">
        <f>+E3889</f>
        <v>2.3754791666666675</v>
      </c>
      <c r="M82" s="60">
        <f>+F3889</f>
        <v>1.8320000000000001</v>
      </c>
      <c r="N82" s="60">
        <f>+G3889</f>
        <v>3.2480000000000002</v>
      </c>
      <c r="O82" s="60">
        <f>+H3889</f>
        <v>0.53615300251880105</v>
      </c>
      <c r="P82" s="60">
        <f>+I3889</f>
        <v>1.4160000000000001</v>
      </c>
      <c r="Q82" s="48">
        <f t="shared" si="9"/>
        <v>1.4503630952380955</v>
      </c>
      <c r="R82" s="48">
        <f t="shared" si="10"/>
        <v>0.76700000000000002</v>
      </c>
      <c r="S82" s="48">
        <f t="shared" si="11"/>
        <v>2.2764285714285712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5.0999999999999997E-2</v>
      </c>
      <c r="E83" s="39"/>
      <c r="F83" s="39"/>
      <c r="G83" s="39"/>
      <c r="H83" s="39"/>
      <c r="I83" s="39"/>
      <c r="J83" s="61">
        <f t="shared" si="8"/>
        <v>82</v>
      </c>
      <c r="K83" s="68">
        <f>+A3937</f>
        <v>43182</v>
      </c>
      <c r="L83" s="60">
        <f>+E3937</f>
        <v>2.2728958333333336</v>
      </c>
      <c r="M83" s="60">
        <f>+F3937</f>
        <v>1.3979999999999999</v>
      </c>
      <c r="N83" s="60">
        <f>+G3937</f>
        <v>3.38</v>
      </c>
      <c r="O83" s="60">
        <f>+H3937</f>
        <v>0.63950743144695799</v>
      </c>
      <c r="P83" s="60">
        <f>+I3937</f>
        <v>1.982</v>
      </c>
      <c r="Q83" s="48">
        <f t="shared" si="9"/>
        <v>1.6204970238095238</v>
      </c>
      <c r="R83" s="48">
        <f t="shared" si="10"/>
        <v>0.9</v>
      </c>
      <c r="S83" s="48">
        <f t="shared" si="11"/>
        <v>2.4705714285714286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5.0999999999999997E-2</v>
      </c>
      <c r="E84" s="39"/>
      <c r="F84" s="39"/>
      <c r="G84" s="39"/>
      <c r="H84" s="39"/>
      <c r="I84" s="39"/>
      <c r="J84" s="61">
        <f t="shared" si="8"/>
        <v>83</v>
      </c>
      <c r="K84" s="68">
        <f>+A3985</f>
        <v>43183</v>
      </c>
      <c r="L84" s="60">
        <f>+E3985</f>
        <v>1.9064791666666672</v>
      </c>
      <c r="M84" s="60">
        <f>+F3985</f>
        <v>1.4530000000000001</v>
      </c>
      <c r="N84" s="60">
        <f>+G3985</f>
        <v>2.343</v>
      </c>
      <c r="O84" s="60">
        <f>+H3985</f>
        <v>0.31322026710758677</v>
      </c>
      <c r="P84" s="60">
        <f>+I3985</f>
        <v>0.8899999999999999</v>
      </c>
      <c r="Q84" s="48">
        <f t="shared" si="9"/>
        <v>1.7371458333333334</v>
      </c>
      <c r="R84" s="48">
        <f t="shared" si="10"/>
        <v>1.0527142857142857</v>
      </c>
      <c r="S84" s="48">
        <f t="shared" si="11"/>
        <v>2.5474285714285716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2.4E-2</v>
      </c>
      <c r="E85" s="39"/>
      <c r="F85" s="39"/>
      <c r="G85" s="39"/>
      <c r="H85" s="39"/>
      <c r="I85" s="39"/>
      <c r="J85" s="61">
        <f t="shared" si="8"/>
        <v>84</v>
      </c>
      <c r="K85" s="68">
        <f>+A4033</f>
        <v>43184</v>
      </c>
      <c r="L85" s="60">
        <f>+E4033</f>
        <v>2.7466875000000002</v>
      </c>
      <c r="M85" s="60">
        <f>+F4033</f>
        <v>1.913</v>
      </c>
      <c r="N85" s="60">
        <f>+G4033</f>
        <v>3.9060000000000001</v>
      </c>
      <c r="O85" s="60">
        <f>+H4033</f>
        <v>0.77010452886107583</v>
      </c>
      <c r="P85" s="60">
        <f>+I4033</f>
        <v>1.9930000000000001</v>
      </c>
      <c r="Q85" s="48">
        <f t="shared" si="9"/>
        <v>1.9103035714285714</v>
      </c>
      <c r="R85" s="48">
        <f t="shared" si="10"/>
        <v>1.2435714285714285</v>
      </c>
      <c r="S85" s="48">
        <f t="shared" si="11"/>
        <v>2.8091428571428567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2.4E-2</v>
      </c>
      <c r="E86" s="39"/>
      <c r="F86" s="39"/>
      <c r="G86" s="39"/>
      <c r="H86" s="39"/>
      <c r="I86" s="39"/>
      <c r="J86" s="61">
        <f t="shared" si="8"/>
        <v>85</v>
      </c>
      <c r="K86" s="68">
        <f>+A4081</f>
        <v>43185</v>
      </c>
      <c r="L86" s="60">
        <f>+E4081</f>
        <v>2.3586249999999986</v>
      </c>
      <c r="M86" s="60">
        <f>+F4081</f>
        <v>1.5880000000000001</v>
      </c>
      <c r="N86" s="60">
        <f>+G4081</f>
        <v>2.8769999999999998</v>
      </c>
      <c r="O86" s="60">
        <f>+H4081</f>
        <v>0.47735336948816987</v>
      </c>
      <c r="P86" s="60">
        <f>+I4081</f>
        <v>1.2889999999999997</v>
      </c>
      <c r="Q86" s="48">
        <f t="shared" si="9"/>
        <v>2.1027708333333335</v>
      </c>
      <c r="R86" s="48">
        <f t="shared" si="10"/>
        <v>1.4234285714285713</v>
      </c>
      <c r="S86" s="48">
        <f t="shared" si="11"/>
        <v>2.9084285714285714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2.4E-2</v>
      </c>
      <c r="E87" s="39"/>
      <c r="F87" s="39"/>
      <c r="G87" s="39"/>
      <c r="H87" s="39"/>
      <c r="I87" s="39"/>
      <c r="J87" s="61">
        <f t="shared" si="8"/>
        <v>86</v>
      </c>
      <c r="K87" s="68">
        <f>+A4129</f>
        <v>43186</v>
      </c>
      <c r="L87" s="60">
        <f>+E4129</f>
        <v>3.070229166666667</v>
      </c>
      <c r="M87" s="60">
        <f>+F4129</f>
        <v>2.5840000000000001</v>
      </c>
      <c r="N87" s="60">
        <f>+G4129</f>
        <v>3.7749999999999999</v>
      </c>
      <c r="O87" s="60">
        <f>+H4129</f>
        <v>0.39632794499286589</v>
      </c>
      <c r="P87" s="60">
        <f>+I4129</f>
        <v>1.1909999999999998</v>
      </c>
      <c r="Q87" s="48">
        <f t="shared" si="9"/>
        <v>2.3672291666666667</v>
      </c>
      <c r="R87" s="48">
        <f t="shared" si="10"/>
        <v>1.7535714285714283</v>
      </c>
      <c r="S87" s="48">
        <f t="shared" si="11"/>
        <v>3.113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2.4E-2</v>
      </c>
      <c r="E88" s="39"/>
      <c r="F88" s="39"/>
      <c r="G88" s="39"/>
      <c r="H88" s="39"/>
      <c r="I88" s="39"/>
      <c r="J88" s="61">
        <f t="shared" si="8"/>
        <v>87</v>
      </c>
      <c r="K88" s="68">
        <f>+A4177</f>
        <v>43187</v>
      </c>
      <c r="L88" s="60">
        <f>+E4177</f>
        <v>2.6676874999999995</v>
      </c>
      <c r="M88" s="60">
        <f>+F4177</f>
        <v>2.2890000000000001</v>
      </c>
      <c r="N88" s="60">
        <f>+G4177</f>
        <v>3.089</v>
      </c>
      <c r="O88" s="60">
        <f>+H4177</f>
        <v>0.24241841411080967</v>
      </c>
      <c r="P88" s="60">
        <f>+I4177</f>
        <v>0.79999999999999982</v>
      </c>
      <c r="Q88" s="48">
        <f t="shared" si="9"/>
        <v>2.485440476190476</v>
      </c>
      <c r="R88" s="48">
        <f t="shared" si="10"/>
        <v>1.8652857142857144</v>
      </c>
      <c r="S88" s="48">
        <f t="shared" si="11"/>
        <v>3.2311428571428569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2.4E-2</v>
      </c>
      <c r="E89" s="39"/>
      <c r="F89" s="39"/>
      <c r="G89" s="39"/>
      <c r="H89" s="39"/>
      <c r="I89" s="39"/>
      <c r="J89" s="61">
        <f t="shared" si="8"/>
        <v>88</v>
      </c>
      <c r="K89" s="68">
        <f>+A4225</f>
        <v>43188</v>
      </c>
      <c r="L89" s="60">
        <f>+E4225</f>
        <v>2.8787708333333337</v>
      </c>
      <c r="M89" s="60">
        <f>+F4225</f>
        <v>2.69</v>
      </c>
      <c r="N89" s="60">
        <f>+G4225</f>
        <v>3.0630000000000002</v>
      </c>
      <c r="O89" s="60">
        <f>+H4225</f>
        <v>0.12479689705351013</v>
      </c>
      <c r="P89" s="60">
        <f>+I4225</f>
        <v>0.37300000000000022</v>
      </c>
      <c r="Q89" s="48">
        <f t="shared" si="9"/>
        <v>2.5573392857142854</v>
      </c>
      <c r="R89" s="48">
        <f t="shared" si="10"/>
        <v>1.9878571428571428</v>
      </c>
      <c r="S89" s="48">
        <f t="shared" si="11"/>
        <v>3.2047142857142852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2.4E-2</v>
      </c>
      <c r="E90" s="39"/>
      <c r="F90" s="39"/>
      <c r="G90" s="39"/>
      <c r="H90" s="39"/>
      <c r="I90" s="39"/>
      <c r="J90" s="61">
        <f t="shared" si="8"/>
        <v>89</v>
      </c>
      <c r="K90" s="68">
        <f>+A4273</f>
        <v>43189</v>
      </c>
      <c r="L90" s="60">
        <f>+E4273</f>
        <v>3.2645625000000007</v>
      </c>
      <c r="M90" s="60">
        <f>+F4273</f>
        <v>2.3959999999999999</v>
      </c>
      <c r="N90" s="60">
        <f>+G4273</f>
        <v>4.3499999999999996</v>
      </c>
      <c r="O90" s="60">
        <f>+H4273</f>
        <v>0.72544706410539883</v>
      </c>
      <c r="P90" s="60">
        <f>+I4273</f>
        <v>1.9539999999999997</v>
      </c>
      <c r="Q90" s="48">
        <f t="shared" si="9"/>
        <v>2.6990059523809529</v>
      </c>
      <c r="R90" s="48">
        <f t="shared" si="10"/>
        <v>2.1304285714285713</v>
      </c>
      <c r="S90" s="48">
        <f t="shared" si="11"/>
        <v>3.343285714285714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2.4E-2</v>
      </c>
      <c r="E91" s="39"/>
      <c r="F91" s="39"/>
      <c r="G91" s="39"/>
      <c r="H91" s="39"/>
      <c r="I91" s="39"/>
      <c r="J91" s="61">
        <f t="shared" si="8"/>
        <v>90</v>
      </c>
      <c r="K91" s="68">
        <f>+A4321</f>
        <v>43190</v>
      </c>
      <c r="L91" s="60">
        <f>+E4321</f>
        <v>3.3547291666666674</v>
      </c>
      <c r="M91" s="60">
        <f>+F4321</f>
        <v>2.1280000000000001</v>
      </c>
      <c r="N91" s="60">
        <f>+G4321</f>
        <v>4.4800000000000004</v>
      </c>
      <c r="O91" s="60">
        <f>+H4321</f>
        <v>0.88687152130475777</v>
      </c>
      <c r="P91" s="60">
        <f>+I4321</f>
        <v>2.3520000000000003</v>
      </c>
      <c r="Q91" s="48">
        <f t="shared" si="9"/>
        <v>2.9058988095238099</v>
      </c>
      <c r="R91" s="48">
        <f t="shared" si="10"/>
        <v>2.2268571428571429</v>
      </c>
      <c r="S91" s="48">
        <f t="shared" si="11"/>
        <v>3.648571428571429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2.4E-2</v>
      </c>
      <c r="E92" s="39"/>
      <c r="F92" s="39"/>
      <c r="G92" s="39"/>
      <c r="H92" s="39"/>
      <c r="I92" s="39"/>
      <c r="J92" s="61">
        <f t="shared" si="8"/>
        <v>91</v>
      </c>
      <c r="K92" s="68">
        <f>+A4369</f>
        <v>43191</v>
      </c>
      <c r="L92" s="60">
        <f>+E4369</f>
        <v>3.9846249999999994</v>
      </c>
      <c r="M92" s="60">
        <f>+F4369</f>
        <v>3.2480000000000002</v>
      </c>
      <c r="N92" s="60">
        <f>+G4369</f>
        <v>4.8179999999999996</v>
      </c>
      <c r="O92" s="60">
        <f>+H4369</f>
        <v>0.5624895129046108</v>
      </c>
      <c r="P92" s="60">
        <f>+I4369</f>
        <v>1.5699999999999994</v>
      </c>
      <c r="Q92" s="48">
        <f t="shared" si="9"/>
        <v>3.0827470238095236</v>
      </c>
      <c r="R92" s="48">
        <f t="shared" si="10"/>
        <v>2.4175714285714287</v>
      </c>
      <c r="S92" s="48">
        <f t="shared" si="11"/>
        <v>3.7788571428571425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2.4E-2</v>
      </c>
      <c r="E93" s="39"/>
      <c r="F93" s="39"/>
      <c r="G93" s="39"/>
      <c r="H93" s="39"/>
      <c r="I93" s="39"/>
      <c r="J93" s="61">
        <f t="shared" si="8"/>
        <v>92</v>
      </c>
      <c r="K93" s="68">
        <f>+A4417</f>
        <v>43192</v>
      </c>
      <c r="L93" s="60">
        <f>+E4417</f>
        <v>3.9079791666666668</v>
      </c>
      <c r="M93" s="60">
        <f>+F4417</f>
        <v>2.9830000000000001</v>
      </c>
      <c r="N93" s="60">
        <f>+G4417</f>
        <v>4.6619999999999999</v>
      </c>
      <c r="O93" s="60">
        <f>+H4417</f>
        <v>0.51647469051224626</v>
      </c>
      <c r="P93" s="60">
        <f>+I4417</f>
        <v>1.6789999999999998</v>
      </c>
      <c r="Q93" s="48">
        <f t="shared" si="9"/>
        <v>3.3040833333333337</v>
      </c>
      <c r="R93" s="48">
        <f t="shared" si="10"/>
        <v>2.616857142857143</v>
      </c>
      <c r="S93" s="48">
        <f t="shared" si="11"/>
        <v>4.0338571428571424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2.4E-2</v>
      </c>
      <c r="E94" s="39"/>
      <c r="F94" s="39"/>
      <c r="G94" s="39"/>
      <c r="H94" s="39"/>
      <c r="I94" s="39"/>
      <c r="J94" s="61">
        <f t="shared" si="8"/>
        <v>93</v>
      </c>
      <c r="K94" s="68">
        <f>+A4465</f>
        <v>43193</v>
      </c>
      <c r="L94" s="60">
        <f>+E4465</f>
        <v>3.7333958333333332</v>
      </c>
      <c r="M94" s="60">
        <f>+F4465</f>
        <v>2.7170000000000001</v>
      </c>
      <c r="N94" s="60">
        <f>+G4465</f>
        <v>4.74</v>
      </c>
      <c r="O94" s="60">
        <f>+H4465</f>
        <v>0.67505853929242876</v>
      </c>
      <c r="P94" s="60">
        <f>+I4465</f>
        <v>2.0230000000000001</v>
      </c>
      <c r="Q94" s="48">
        <f t="shared" si="9"/>
        <v>3.3988214285714284</v>
      </c>
      <c r="R94" s="48">
        <f t="shared" si="10"/>
        <v>2.6358571428571431</v>
      </c>
      <c r="S94" s="48">
        <f t="shared" si="11"/>
        <v>4.1717142857142857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2.4E-2</v>
      </c>
      <c r="E95" s="39"/>
      <c r="F95" s="39"/>
      <c r="G95" s="39"/>
      <c r="H95" s="39"/>
      <c r="I95" s="39"/>
      <c r="J95" s="61">
        <f t="shared" si="8"/>
        <v>94</v>
      </c>
      <c r="K95" s="68">
        <f>+A4513</f>
        <v>43194</v>
      </c>
      <c r="L95" s="60">
        <f>+E4513</f>
        <v>3.6503541666666668</v>
      </c>
      <c r="M95" s="60">
        <f>+F4513</f>
        <v>2.61</v>
      </c>
      <c r="N95" s="60">
        <f>+G4513</f>
        <v>4.4800000000000004</v>
      </c>
      <c r="O95" s="60">
        <f>+H4513</f>
        <v>0.65305561620325003</v>
      </c>
      <c r="P95" s="60">
        <f>+I4513</f>
        <v>1.8700000000000006</v>
      </c>
      <c r="Q95" s="48">
        <f t="shared" si="9"/>
        <v>3.5392023809523812</v>
      </c>
      <c r="R95" s="48">
        <f t="shared" si="10"/>
        <v>2.6817142857142855</v>
      </c>
      <c r="S95" s="48">
        <f t="shared" si="11"/>
        <v>4.3704285714285716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2.4E-2</v>
      </c>
      <c r="E96" s="39"/>
      <c r="F96" s="39"/>
      <c r="G96" s="39"/>
      <c r="H96" s="39"/>
      <c r="I96" s="39"/>
      <c r="J96" s="61">
        <f t="shared" si="8"/>
        <v>95</v>
      </c>
      <c r="K96" s="68">
        <f>+A4561</f>
        <v>43195</v>
      </c>
      <c r="L96" s="60">
        <f>+E4561</f>
        <v>4.6751458333333344</v>
      </c>
      <c r="M96" s="60">
        <f>+F4561</f>
        <v>4.0110000000000001</v>
      </c>
      <c r="N96" s="60">
        <f>+G4561</f>
        <v>5.3849999999999998</v>
      </c>
      <c r="O96" s="60">
        <f>+H4561</f>
        <v>0.58324229444100728</v>
      </c>
      <c r="P96" s="60">
        <f>+I4561</f>
        <v>1.3739999999999997</v>
      </c>
      <c r="Q96" s="48">
        <f t="shared" si="9"/>
        <v>3.7958273809523813</v>
      </c>
      <c r="R96" s="48">
        <f t="shared" si="10"/>
        <v>2.8704285714285716</v>
      </c>
      <c r="S96" s="48">
        <f t="shared" si="11"/>
        <v>4.7021428571428574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2.4E-2</v>
      </c>
      <c r="E97" s="48">
        <f>+IF(D97="","",AVERAGE(D50:D97))</f>
        <v>3.525000000000001E-2</v>
      </c>
      <c r="F97" s="48">
        <f>+IF(D97="","",MIN(D50:D97))</f>
        <v>2.4E-2</v>
      </c>
      <c r="G97" s="48">
        <f>+IF(D97="","",MAX(D50:D97))</f>
        <v>5.0999999999999997E-2</v>
      </c>
      <c r="H97" s="48">
        <f>STDEV(D50:D97)</f>
        <v>1.345204247720428E-2</v>
      </c>
      <c r="I97" s="48">
        <f>+IF(F97="","",(G97-F97))</f>
        <v>2.6999999999999996E-2</v>
      </c>
      <c r="J97" s="61">
        <f t="shared" si="8"/>
        <v>96</v>
      </c>
      <c r="K97" s="68">
        <f>+A4609</f>
        <v>43196</v>
      </c>
      <c r="L97" s="60">
        <f>+E4609</f>
        <v>5.0504791666666682</v>
      </c>
      <c r="M97" s="60">
        <f>+F4609</f>
        <v>4.6879999999999997</v>
      </c>
      <c r="N97" s="60">
        <f>+G4609</f>
        <v>5.4880000000000004</v>
      </c>
      <c r="O97" s="60">
        <f>+H4609</f>
        <v>0.25584602995962108</v>
      </c>
      <c r="P97" s="60">
        <f>+I4609</f>
        <v>0.80000000000000071</v>
      </c>
      <c r="Q97" s="48">
        <f t="shared" si="9"/>
        <v>4.0509583333333339</v>
      </c>
      <c r="R97" s="48">
        <f t="shared" si="10"/>
        <v>3.1978571428571425</v>
      </c>
      <c r="S97" s="48">
        <f t="shared" si="11"/>
        <v>4.8647142857142862</v>
      </c>
    </row>
    <row r="98" spans="1:19" x14ac:dyDescent="0.25">
      <c r="A98" s="7">
        <v>43103</v>
      </c>
      <c r="B98" s="2">
        <v>0</v>
      </c>
      <c r="C98" s="8">
        <v>42738</v>
      </c>
      <c r="D98" s="3">
        <v>2.4E-2</v>
      </c>
      <c r="E98" s="39"/>
      <c r="F98" s="39"/>
      <c r="G98" s="39"/>
      <c r="H98" s="39"/>
      <c r="I98" s="39"/>
      <c r="J98" s="61">
        <f t="shared" si="8"/>
        <v>97</v>
      </c>
      <c r="K98" s="68">
        <f>+A4657</f>
        <v>43197</v>
      </c>
      <c r="L98" s="60">
        <f>+E4657</f>
        <v>4.6718750000000009</v>
      </c>
      <c r="M98" s="60">
        <f>+F4657</f>
        <v>3.9849999999999999</v>
      </c>
      <c r="N98" s="60">
        <f>+G4657</f>
        <v>5.5140000000000002</v>
      </c>
      <c r="O98" s="60">
        <f>+H4657</f>
        <v>0.49880847921438753</v>
      </c>
      <c r="P98" s="60">
        <f>+I4657</f>
        <v>1.5290000000000004</v>
      </c>
      <c r="Q98" s="48">
        <f t="shared" si="9"/>
        <v>4.2391220238095242</v>
      </c>
      <c r="R98" s="48">
        <f t="shared" si="10"/>
        <v>3.4631428571428566</v>
      </c>
      <c r="S98" s="48">
        <f t="shared" si="11"/>
        <v>5.0124285714285719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2.4E-2</v>
      </c>
      <c r="E99" s="39"/>
      <c r="F99" s="39"/>
      <c r="G99" s="39"/>
      <c r="H99" s="39"/>
      <c r="I99" s="39"/>
      <c r="J99" s="61">
        <f t="shared" si="8"/>
        <v>98</v>
      </c>
      <c r="K99" s="68">
        <f>+A4705</f>
        <v>43198</v>
      </c>
      <c r="L99" s="60">
        <f>+E4705</f>
        <v>3.8561249999999991</v>
      </c>
      <c r="M99" s="60">
        <f>+F4705</f>
        <v>3.1419999999999999</v>
      </c>
      <c r="N99" s="60">
        <f>+G4705</f>
        <v>4.4800000000000004</v>
      </c>
      <c r="O99" s="60">
        <f>+H4705</f>
        <v>0.42207071228672283</v>
      </c>
      <c r="P99" s="60">
        <f>+I4705</f>
        <v>1.3380000000000005</v>
      </c>
      <c r="Q99" s="48">
        <f t="shared" si="9"/>
        <v>4.2207648809523812</v>
      </c>
      <c r="R99" s="48">
        <f t="shared" si="10"/>
        <v>3.448</v>
      </c>
      <c r="S99" s="48">
        <f t="shared" si="11"/>
        <v>4.9641428571428579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2.4E-2</v>
      </c>
      <c r="E100" s="39"/>
      <c r="F100" s="39"/>
      <c r="G100" s="39"/>
      <c r="H100" s="39"/>
      <c r="I100" s="39"/>
      <c r="J100" s="61">
        <f t="shared" si="8"/>
        <v>99</v>
      </c>
      <c r="K100" s="68">
        <f>+A4753</f>
        <v>43199</v>
      </c>
      <c r="L100" s="60">
        <f>+E4753</f>
        <v>4.3649375000000008</v>
      </c>
      <c r="M100" s="60">
        <f>+F4753</f>
        <v>3.722</v>
      </c>
      <c r="N100" s="60">
        <f>+G4753</f>
        <v>5.36</v>
      </c>
      <c r="O100" s="60">
        <f>+H4753</f>
        <v>0.56928433632509223</v>
      </c>
      <c r="P100" s="60">
        <f>+I4753</f>
        <v>1.6380000000000003</v>
      </c>
      <c r="Q100" s="48">
        <f t="shared" si="9"/>
        <v>4.286044642857143</v>
      </c>
      <c r="R100" s="48">
        <f t="shared" si="10"/>
        <v>3.5535714285714284</v>
      </c>
      <c r="S100" s="48">
        <f t="shared" si="11"/>
        <v>5.0638571428571435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2.4E-2</v>
      </c>
      <c r="E101" s="39"/>
      <c r="F101" s="39"/>
      <c r="G101" s="39"/>
      <c r="H101" s="39"/>
      <c r="I101" s="39"/>
      <c r="J101" s="61">
        <f t="shared" si="8"/>
        <v>100</v>
      </c>
      <c r="K101" s="68">
        <f>+A4801</f>
        <v>43200</v>
      </c>
      <c r="L101" s="60">
        <f>+E4801</f>
        <v>3.5084999999999997</v>
      </c>
      <c r="M101" s="60">
        <f>+F4801</f>
        <v>3.1949999999999998</v>
      </c>
      <c r="N101" s="60">
        <f>+G4801</f>
        <v>4.4020000000000001</v>
      </c>
      <c r="O101" s="60">
        <f>+H4801</f>
        <v>0.28370962080297918</v>
      </c>
      <c r="P101" s="60">
        <f>+I4801</f>
        <v>1.2070000000000003</v>
      </c>
      <c r="Q101" s="48">
        <f t="shared" si="9"/>
        <v>4.253916666666667</v>
      </c>
      <c r="R101" s="48">
        <f t="shared" si="10"/>
        <v>3.6218571428571429</v>
      </c>
      <c r="S101" s="48">
        <f t="shared" si="11"/>
        <v>5.0155714285714286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2.4E-2</v>
      </c>
      <c r="E102" s="39"/>
      <c r="F102" s="39"/>
      <c r="G102" s="39"/>
      <c r="H102" s="39"/>
      <c r="I102" s="39"/>
      <c r="J102" s="61">
        <f t="shared" si="8"/>
        <v>101</v>
      </c>
      <c r="K102" s="68">
        <f>+A4849</f>
        <v>43201</v>
      </c>
      <c r="L102" s="60">
        <f>+E4849</f>
        <v>3.6949583333333327</v>
      </c>
      <c r="M102" s="60">
        <f>+F4849</f>
        <v>2.4769999999999999</v>
      </c>
      <c r="N102" s="60">
        <f>+G4849</f>
        <v>4.8949999999999996</v>
      </c>
      <c r="O102" s="60">
        <f>+H4849</f>
        <v>0.98222545746421586</v>
      </c>
      <c r="P102" s="60">
        <f>+I4849</f>
        <v>2.4179999999999997</v>
      </c>
      <c r="Q102" s="48">
        <f t="shared" si="9"/>
        <v>4.2602886904761901</v>
      </c>
      <c r="R102" s="48">
        <f t="shared" si="10"/>
        <v>3.6028571428571428</v>
      </c>
      <c r="S102" s="48">
        <f t="shared" si="11"/>
        <v>5.0748571428571427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2.4E-2</v>
      </c>
      <c r="E103" s="39"/>
      <c r="F103" s="39"/>
      <c r="G103" s="39"/>
      <c r="H103" s="39"/>
      <c r="I103" s="39"/>
      <c r="J103" s="61">
        <f t="shared" si="8"/>
        <v>102</v>
      </c>
      <c r="K103" s="68">
        <f>+A4897</f>
        <v>43202</v>
      </c>
      <c r="L103" s="60">
        <f>+E4897</f>
        <v>4.5265833333333338</v>
      </c>
      <c r="M103" s="60">
        <f>+F4897</f>
        <v>4.2720000000000002</v>
      </c>
      <c r="N103" s="60">
        <f>+G4897</f>
        <v>4.8179999999999996</v>
      </c>
      <c r="O103" s="60">
        <f>+H4897</f>
        <v>0.1540477728240715</v>
      </c>
      <c r="P103" s="60">
        <f>+I4897</f>
        <v>0.54599999999999937</v>
      </c>
      <c r="Q103" s="48">
        <f t="shared" si="9"/>
        <v>4.2390654761904765</v>
      </c>
      <c r="R103" s="48">
        <f t="shared" si="10"/>
        <v>3.6401428571428576</v>
      </c>
      <c r="S103" s="48">
        <f t="shared" si="11"/>
        <v>4.9938571428571432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2.4E-2</v>
      </c>
      <c r="E104" s="39"/>
      <c r="F104" s="39"/>
      <c r="G104" s="39"/>
      <c r="H104" s="39"/>
      <c r="I104" s="39"/>
      <c r="J104" s="61">
        <f t="shared" si="8"/>
        <v>103</v>
      </c>
      <c r="K104" s="68">
        <f>+A4945</f>
        <v>43203</v>
      </c>
      <c r="L104" s="60">
        <f>+E4945</f>
        <v>5.0656250000000016</v>
      </c>
      <c r="M104" s="60">
        <f>+F4945</f>
        <v>4.4539999999999997</v>
      </c>
      <c r="N104" s="60">
        <f>+G4945</f>
        <v>5.9749999999999996</v>
      </c>
      <c r="O104" s="60">
        <f>+H4945</f>
        <v>0.55268495989452282</v>
      </c>
      <c r="P104" s="60">
        <f>+I4945</f>
        <v>1.5209999999999999</v>
      </c>
      <c r="Q104" s="48">
        <f t="shared" si="9"/>
        <v>4.2412291666666668</v>
      </c>
      <c r="R104" s="48">
        <f t="shared" si="10"/>
        <v>3.6067142857142858</v>
      </c>
      <c r="S104" s="48">
        <f t="shared" si="11"/>
        <v>5.0634285714285721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2.4E-2</v>
      </c>
      <c r="E105" s="39"/>
      <c r="F105" s="39"/>
      <c r="G105" s="39"/>
      <c r="H105" s="39"/>
      <c r="I105" s="39"/>
      <c r="J105" s="61">
        <f t="shared" si="8"/>
        <v>104</v>
      </c>
      <c r="K105" s="68">
        <f>+A4993</f>
        <v>43204</v>
      </c>
      <c r="L105" s="60">
        <f>+E4993</f>
        <v>4.5149999999999997</v>
      </c>
      <c r="M105" s="60">
        <f>+F4993</f>
        <v>3.7490000000000001</v>
      </c>
      <c r="N105" s="60">
        <f>+G4993</f>
        <v>5.1539999999999999</v>
      </c>
      <c r="O105" s="60">
        <f>+H4993</f>
        <v>0.40459320258065135</v>
      </c>
      <c r="P105" s="60">
        <f>+I4993</f>
        <v>1.4049999999999998</v>
      </c>
      <c r="Q105" s="48">
        <f t="shared" si="9"/>
        <v>4.2188184523809529</v>
      </c>
      <c r="R105" s="48">
        <f t="shared" si="10"/>
        <v>3.573</v>
      </c>
      <c r="S105" s="48">
        <f t="shared" si="11"/>
        <v>5.0120000000000005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2.4E-2</v>
      </c>
      <c r="E106" s="39"/>
      <c r="F106" s="39"/>
      <c r="G106" s="39"/>
      <c r="H106" s="39"/>
      <c r="I106" s="39"/>
      <c r="J106" s="61">
        <f t="shared" si="8"/>
        <v>105</v>
      </c>
      <c r="K106" s="68">
        <f>+A5041</f>
        <v>43205</v>
      </c>
      <c r="L106" s="60">
        <f>+E5041</f>
        <v>4.4538750000000009</v>
      </c>
      <c r="M106" s="60">
        <f>+F5041</f>
        <v>3.617</v>
      </c>
      <c r="N106" s="60">
        <f>+G5041</f>
        <v>5.2309999999999999</v>
      </c>
      <c r="O106" s="60">
        <f>+H5041</f>
        <v>0.55343079388213656</v>
      </c>
      <c r="P106" s="60">
        <f>+I5041</f>
        <v>1.6139999999999999</v>
      </c>
      <c r="Q106" s="48">
        <f t="shared" si="9"/>
        <v>4.3042113095238097</v>
      </c>
      <c r="R106" s="48">
        <f t="shared" si="10"/>
        <v>3.640857142857143</v>
      </c>
      <c r="S106" s="48">
        <f t="shared" si="11"/>
        <v>5.1192857142857147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2.4E-2</v>
      </c>
      <c r="E107" s="39"/>
      <c r="F107" s="39"/>
      <c r="G107" s="39"/>
      <c r="H107" s="39"/>
      <c r="I107" s="39"/>
      <c r="J107" s="61">
        <f t="shared" si="8"/>
        <v>106</v>
      </c>
      <c r="K107" s="68">
        <f>+A5089</f>
        <v>43206</v>
      </c>
      <c r="L107" s="60">
        <f>+E5089</f>
        <v>4.9478541666666667</v>
      </c>
      <c r="M107" s="60">
        <f>+F5089</f>
        <v>3.67</v>
      </c>
      <c r="N107" s="60">
        <f>+G5089</f>
        <v>6.0510000000000002</v>
      </c>
      <c r="O107" s="60">
        <f>+H5089</f>
        <v>0.91105484781485335</v>
      </c>
      <c r="P107" s="60">
        <f>+I5089</f>
        <v>2.3810000000000002</v>
      </c>
      <c r="Q107" s="48">
        <f t="shared" si="9"/>
        <v>4.3874851190476187</v>
      </c>
      <c r="R107" s="48">
        <f t="shared" si="10"/>
        <v>3.633428571428571</v>
      </c>
      <c r="S107" s="48">
        <f t="shared" si="11"/>
        <v>5.2180000000000009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2.4E-2</v>
      </c>
      <c r="E108" s="39"/>
      <c r="F108" s="39"/>
      <c r="G108" s="39"/>
      <c r="H108" s="39"/>
      <c r="I108" s="39"/>
      <c r="J108" s="61">
        <f t="shared" si="8"/>
        <v>107</v>
      </c>
      <c r="K108" s="68">
        <f>+A5137</f>
        <v>43207</v>
      </c>
      <c r="L108" s="60">
        <f>+E5137</f>
        <v>5.798229166666669</v>
      </c>
      <c r="M108" s="60">
        <f>+F5137</f>
        <v>5.5389999999999997</v>
      </c>
      <c r="N108" s="60">
        <f>+G5137</f>
        <v>6.0259999999999998</v>
      </c>
      <c r="O108" s="60">
        <f>+H5137</f>
        <v>0.15511028877671898</v>
      </c>
      <c r="P108" s="60">
        <f>+I5137</f>
        <v>0.4870000000000001</v>
      </c>
      <c r="Q108" s="48">
        <f t="shared" si="9"/>
        <v>4.714589285714287</v>
      </c>
      <c r="R108" s="48">
        <f t="shared" si="10"/>
        <v>3.968285714285714</v>
      </c>
      <c r="S108" s="48">
        <f t="shared" si="11"/>
        <v>5.4500000000000011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2.4E-2</v>
      </c>
      <c r="E109" s="39"/>
      <c r="F109" s="39"/>
      <c r="G109" s="39"/>
      <c r="H109" s="39"/>
      <c r="I109" s="39"/>
      <c r="J109" s="61">
        <f t="shared" si="8"/>
        <v>108</v>
      </c>
      <c r="K109" s="68">
        <f>+A5185</f>
        <v>43208</v>
      </c>
      <c r="L109" s="60">
        <f>+E5185</f>
        <v>5.6276666666666673</v>
      </c>
      <c r="M109" s="60">
        <f>+F5185</f>
        <v>5.1790000000000003</v>
      </c>
      <c r="N109" s="60">
        <f>+G5185</f>
        <v>6.306</v>
      </c>
      <c r="O109" s="60">
        <f>+H5185</f>
        <v>0.29800823445236957</v>
      </c>
      <c r="P109" s="60">
        <f>+I5185</f>
        <v>1.1269999999999998</v>
      </c>
      <c r="Q109" s="48">
        <f t="shared" si="9"/>
        <v>4.9906904761904771</v>
      </c>
      <c r="R109" s="48">
        <f t="shared" si="10"/>
        <v>4.354285714285715</v>
      </c>
      <c r="S109" s="48">
        <f t="shared" si="11"/>
        <v>5.6515714285714278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2.4E-2</v>
      </c>
      <c r="E110" s="39"/>
      <c r="F110" s="39"/>
      <c r="G110" s="39"/>
      <c r="H110" s="39"/>
      <c r="I110" s="39"/>
      <c r="J110" s="61">
        <f t="shared" si="8"/>
        <v>109</v>
      </c>
      <c r="K110" s="68">
        <f>+A5233</f>
        <v>43209</v>
      </c>
      <c r="L110" s="60">
        <f>+E5233</f>
        <v>5.6562083333333328</v>
      </c>
      <c r="M110" s="60">
        <f>+F5233</f>
        <v>4.194</v>
      </c>
      <c r="N110" s="60">
        <f>+G5233</f>
        <v>7.0659999999999998</v>
      </c>
      <c r="O110" s="60">
        <f>+H5233</f>
        <v>1.0699112700997857</v>
      </c>
      <c r="P110" s="60">
        <f>+I5233</f>
        <v>2.8719999999999999</v>
      </c>
      <c r="Q110" s="48">
        <f t="shared" si="9"/>
        <v>5.1520654761904767</v>
      </c>
      <c r="R110" s="48">
        <f t="shared" si="10"/>
        <v>4.3431428571428565</v>
      </c>
      <c r="S110" s="48">
        <f t="shared" si="11"/>
        <v>5.9727142857142868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2.4E-2</v>
      </c>
      <c r="E111" s="39"/>
      <c r="F111" s="39"/>
      <c r="G111" s="39"/>
      <c r="H111" s="39"/>
      <c r="I111" s="39"/>
      <c r="J111" s="61">
        <f t="shared" si="8"/>
        <v>110</v>
      </c>
      <c r="K111" s="68">
        <f>+A5281</f>
        <v>43210</v>
      </c>
      <c r="L111" s="60">
        <f>+E5281</f>
        <v>6.1415208333333311</v>
      </c>
      <c r="M111" s="60">
        <f>+F5281</f>
        <v>5.7960000000000003</v>
      </c>
      <c r="N111" s="60">
        <f>+G5281</f>
        <v>6.9649999999999999</v>
      </c>
      <c r="O111" s="60">
        <f>+H5281</f>
        <v>0.32012078768126528</v>
      </c>
      <c r="P111" s="60">
        <f>+I5281</f>
        <v>1.1689999999999996</v>
      </c>
      <c r="Q111" s="48">
        <f t="shared" si="9"/>
        <v>5.3057648809523812</v>
      </c>
      <c r="R111" s="48">
        <f t="shared" si="10"/>
        <v>4.5348571428571427</v>
      </c>
      <c r="S111" s="48">
        <f t="shared" si="11"/>
        <v>6.1141428571428582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2.4E-2</v>
      </c>
      <c r="E112" s="39"/>
      <c r="F112" s="39"/>
      <c r="G112" s="39"/>
      <c r="H112" s="39"/>
      <c r="I112" s="39"/>
      <c r="J112" s="61">
        <f t="shared" si="8"/>
        <v>111</v>
      </c>
      <c r="K112" s="68">
        <f>+A5329</f>
        <v>43211</v>
      </c>
      <c r="L112" s="60">
        <f>+E5329</f>
        <v>5.6999999999999993</v>
      </c>
      <c r="M112" s="60">
        <f>+F5329</f>
        <v>4.4539999999999997</v>
      </c>
      <c r="N112" s="60">
        <f>+G5329</f>
        <v>6.8129999999999997</v>
      </c>
      <c r="O112" s="60">
        <f>+H5329</f>
        <v>0.82376502020336539</v>
      </c>
      <c r="P112" s="60">
        <f>+I5329</f>
        <v>2.359</v>
      </c>
      <c r="Q112" s="48">
        <f t="shared" si="9"/>
        <v>5.4750505952380957</v>
      </c>
      <c r="R112" s="48">
        <f t="shared" si="10"/>
        <v>4.6355714285714287</v>
      </c>
      <c r="S112" s="48">
        <f t="shared" si="11"/>
        <v>6.3511428571428565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2.4E-2</v>
      </c>
      <c r="E113" s="39"/>
      <c r="F113" s="39"/>
      <c r="G113" s="39"/>
      <c r="H113" s="39"/>
      <c r="I113" s="39"/>
      <c r="J113" s="61">
        <f t="shared" si="8"/>
        <v>112</v>
      </c>
      <c r="K113" s="68">
        <f>+A5377</f>
        <v>43212</v>
      </c>
      <c r="L113" s="60">
        <f>+E5377</f>
        <v>6.238500000000001</v>
      </c>
      <c r="M113" s="60">
        <f>+F5377</f>
        <v>4.9729999999999999</v>
      </c>
      <c r="N113" s="60">
        <f>+G5377</f>
        <v>7.343</v>
      </c>
      <c r="O113" s="60">
        <f>+H5377</f>
        <v>0.8873364877841875</v>
      </c>
      <c r="P113" s="60">
        <f>+I5377</f>
        <v>2.37</v>
      </c>
      <c r="Q113" s="48">
        <f t="shared" si="9"/>
        <v>5.7299970238095232</v>
      </c>
      <c r="R113" s="48">
        <f t="shared" si="10"/>
        <v>4.8292857142857146</v>
      </c>
      <c r="S113" s="48">
        <f t="shared" si="11"/>
        <v>6.6528571428571439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2.4E-2</v>
      </c>
      <c r="E114" s="39"/>
      <c r="F114" s="39"/>
      <c r="G114" s="39"/>
      <c r="H114" s="39"/>
      <c r="I114" s="39"/>
      <c r="J114" s="61">
        <f t="shared" si="8"/>
        <v>113</v>
      </c>
      <c r="K114" s="68">
        <f>+A5425</f>
        <v>43213</v>
      </c>
      <c r="L114" s="60">
        <f>+E5425</f>
        <v>6.3721041666666673</v>
      </c>
      <c r="M114" s="60">
        <f>+F5425</f>
        <v>5.7960000000000003</v>
      </c>
      <c r="N114" s="60">
        <f>+G5425</f>
        <v>7.1159999999999997</v>
      </c>
      <c r="O114" s="60">
        <f>+H5425</f>
        <v>0.34496433608962945</v>
      </c>
      <c r="P114" s="60">
        <f>+I5425</f>
        <v>1.3199999999999994</v>
      </c>
      <c r="Q114" s="48">
        <f t="shared" si="9"/>
        <v>5.9334613095238087</v>
      </c>
      <c r="R114" s="48">
        <f t="shared" si="10"/>
        <v>5.133</v>
      </c>
      <c r="S114" s="48">
        <f t="shared" si="11"/>
        <v>6.8050000000000006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2.4E-2</v>
      </c>
      <c r="E115" s="39"/>
      <c r="F115" s="39"/>
      <c r="G115" s="39"/>
      <c r="H115" s="39"/>
      <c r="I115" s="39"/>
      <c r="J115" s="61">
        <f t="shared" si="8"/>
        <v>114</v>
      </c>
      <c r="K115" s="68">
        <f>+A5473</f>
        <v>43214</v>
      </c>
      <c r="L115" s="60">
        <f>+E5473</f>
        <v>6.5529999999999964</v>
      </c>
      <c r="M115" s="60">
        <f>+F5473</f>
        <v>5.7960000000000003</v>
      </c>
      <c r="N115" s="60">
        <f>+G5473</f>
        <v>7.3929999999999998</v>
      </c>
      <c r="O115" s="60">
        <f>+H5473</f>
        <v>0.56443472004430173</v>
      </c>
      <c r="P115" s="60">
        <f>+I5473</f>
        <v>1.5969999999999995</v>
      </c>
      <c r="Q115" s="48">
        <f t="shared" si="9"/>
        <v>6.0412857142857144</v>
      </c>
      <c r="R115" s="48">
        <f t="shared" si="10"/>
        <v>5.1697142857142859</v>
      </c>
      <c r="S115" s="48">
        <f t="shared" si="11"/>
        <v>7.000285714285714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2.4E-2</v>
      </c>
      <c r="E116" s="39"/>
      <c r="F116" s="39"/>
      <c r="G116" s="39"/>
      <c r="H116" s="39"/>
      <c r="I116" s="39"/>
      <c r="J116" s="61">
        <f t="shared" si="8"/>
        <v>115</v>
      </c>
      <c r="K116" s="68">
        <f>+A5521</f>
        <v>43215</v>
      </c>
      <c r="L116" s="60">
        <f>+E5521</f>
        <v>6.4959374999999975</v>
      </c>
      <c r="M116" s="60">
        <f>+F5521</f>
        <v>5.5140000000000002</v>
      </c>
      <c r="N116" s="60">
        <f>+G5521</f>
        <v>7.2169999999999996</v>
      </c>
      <c r="O116" s="60">
        <f>+H5521</f>
        <v>0.55156124276572982</v>
      </c>
      <c r="P116" s="60">
        <f>+I5521</f>
        <v>1.7029999999999994</v>
      </c>
      <c r="Q116" s="48">
        <f t="shared" si="9"/>
        <v>6.1653244047619031</v>
      </c>
      <c r="R116" s="48">
        <f t="shared" si="10"/>
        <v>5.2175714285714276</v>
      </c>
      <c r="S116" s="48">
        <f t="shared" si="11"/>
        <v>7.1304285714285713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2.4E-2</v>
      </c>
      <c r="E117" s="39"/>
      <c r="F117" s="39"/>
      <c r="G117" s="39"/>
      <c r="H117" s="39"/>
      <c r="I117" s="39"/>
      <c r="J117" s="61">
        <f t="shared" si="8"/>
        <v>116</v>
      </c>
      <c r="K117" s="68">
        <f>+A5569</f>
        <v>43216</v>
      </c>
      <c r="L117" s="60">
        <f>+E5569</f>
        <v>6.4629583333333356</v>
      </c>
      <c r="M117" s="60">
        <f>+F5569</f>
        <v>6.2039999999999997</v>
      </c>
      <c r="N117" s="60">
        <f>+G5569</f>
        <v>7.1159999999999997</v>
      </c>
      <c r="O117" s="60">
        <f>+H5569</f>
        <v>0.2552247202004902</v>
      </c>
      <c r="P117" s="60">
        <f>+I5569</f>
        <v>0.91199999999999992</v>
      </c>
      <c r="Q117" s="48">
        <f t="shared" si="9"/>
        <v>6.2805744047619045</v>
      </c>
      <c r="R117" s="48">
        <f t="shared" si="10"/>
        <v>5.5047142857142859</v>
      </c>
      <c r="S117" s="48">
        <f t="shared" si="11"/>
        <v>7.1375714285714276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2.4E-2</v>
      </c>
      <c r="E118" s="39"/>
      <c r="F118" s="39"/>
      <c r="G118" s="39"/>
      <c r="H118" s="39"/>
      <c r="I118" s="39"/>
      <c r="J118" s="61">
        <f t="shared" si="8"/>
        <v>117</v>
      </c>
      <c r="K118" s="68">
        <f>+A5617</f>
        <v>43217</v>
      </c>
      <c r="L118" s="60">
        <f>+E5617</f>
        <v>6.0063749999999985</v>
      </c>
      <c r="M118" s="60">
        <f>+F5617</f>
        <v>5.2569999999999997</v>
      </c>
      <c r="N118" s="60">
        <f>+G5617</f>
        <v>6.6109999999999998</v>
      </c>
      <c r="O118" s="60">
        <f>+H5617</f>
        <v>0.47723706696473861</v>
      </c>
      <c r="P118" s="60">
        <f>+I5617</f>
        <v>1.3540000000000001</v>
      </c>
      <c r="Q118" s="48">
        <f t="shared" si="9"/>
        <v>6.2612678571428564</v>
      </c>
      <c r="R118" s="48">
        <f t="shared" si="10"/>
        <v>5.427714285714285</v>
      </c>
      <c r="S118" s="48">
        <f t="shared" si="11"/>
        <v>7.0869999999999989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2.4E-2</v>
      </c>
      <c r="E119" s="39"/>
      <c r="F119" s="39"/>
      <c r="G119" s="39"/>
      <c r="H119" s="39"/>
      <c r="I119" s="39"/>
      <c r="J119" s="61">
        <f t="shared" si="8"/>
        <v>118</v>
      </c>
      <c r="K119" s="68">
        <f>+A5665</f>
        <v>43218</v>
      </c>
      <c r="L119" s="60">
        <f>+E5665</f>
        <v>6.4236666666666657</v>
      </c>
      <c r="M119" s="60">
        <f>+F5665</f>
        <v>5.0759999999999996</v>
      </c>
      <c r="N119" s="60">
        <f>+G5665</f>
        <v>7.6189999999999998</v>
      </c>
      <c r="O119" s="60">
        <f>+H5665</f>
        <v>0.91865262884415333</v>
      </c>
      <c r="P119" s="60">
        <f>+I5665</f>
        <v>2.5430000000000001</v>
      </c>
      <c r="Q119" s="48">
        <f t="shared" si="9"/>
        <v>6.3646488095238078</v>
      </c>
      <c r="R119" s="48">
        <f t="shared" si="10"/>
        <v>5.5165714285714289</v>
      </c>
      <c r="S119" s="48">
        <f t="shared" si="11"/>
        <v>7.2021428571428574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2.4E-2</v>
      </c>
      <c r="E120" s="39"/>
      <c r="F120" s="39"/>
      <c r="G120" s="39"/>
      <c r="H120" s="39"/>
      <c r="I120" s="39"/>
      <c r="J120" s="61">
        <f t="shared" si="8"/>
        <v>119</v>
      </c>
      <c r="K120" s="68">
        <f>+A5713</f>
        <v>43219</v>
      </c>
      <c r="L120" s="60">
        <f>+E5713</f>
        <v>7.0319791666666687</v>
      </c>
      <c r="M120" s="60">
        <f>+F5713</f>
        <v>5.8470000000000004</v>
      </c>
      <c r="N120" s="60">
        <f>+G5713</f>
        <v>7.82</v>
      </c>
      <c r="O120" s="60">
        <f>+H5713</f>
        <v>0.69261203071319255</v>
      </c>
      <c r="P120" s="60">
        <f>+I5713</f>
        <v>1.9729999999999999</v>
      </c>
      <c r="Q120" s="48">
        <f t="shared" si="9"/>
        <v>6.4780029761904752</v>
      </c>
      <c r="R120" s="48">
        <f t="shared" si="10"/>
        <v>5.6414285714285715</v>
      </c>
      <c r="S120" s="48">
        <f t="shared" si="11"/>
        <v>7.2702857142857136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2.4E-2</v>
      </c>
      <c r="E121" s="39"/>
      <c r="F121" s="39"/>
      <c r="G121" s="39"/>
      <c r="H121" s="39"/>
      <c r="I121" s="39"/>
      <c r="J121" s="61">
        <f t="shared" si="8"/>
        <v>120</v>
      </c>
      <c r="K121" s="68">
        <f>+A5761</f>
        <v>43220</v>
      </c>
      <c r="L121" s="60">
        <f>+E5761</f>
        <v>7.5579583333333327</v>
      </c>
      <c r="M121" s="60">
        <f>+F5761</f>
        <v>7.0659999999999998</v>
      </c>
      <c r="N121" s="60">
        <f>+G5761</f>
        <v>8.07</v>
      </c>
      <c r="O121" s="60">
        <f>+H5761</f>
        <v>0.27455565326102593</v>
      </c>
      <c r="P121" s="60">
        <f>+I5761</f>
        <v>1.0040000000000004</v>
      </c>
      <c r="Q121" s="48">
        <f t="shared" si="9"/>
        <v>6.6474107142857131</v>
      </c>
      <c r="R121" s="48">
        <f t="shared" si="10"/>
        <v>5.8228571428571438</v>
      </c>
      <c r="S121" s="48">
        <f t="shared" si="11"/>
        <v>7.4065714285714295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2.4E-2</v>
      </c>
      <c r="E122" s="39"/>
      <c r="F122" s="39"/>
      <c r="G122" s="39"/>
      <c r="H122" s="39"/>
      <c r="I122" s="39"/>
      <c r="J122" s="61">
        <f t="shared" si="8"/>
        <v>121</v>
      </c>
      <c r="K122" s="68">
        <f>+A5809</f>
        <v>43221</v>
      </c>
      <c r="L122" s="60">
        <f>+E5809</f>
        <v>6.6499999999999977</v>
      </c>
      <c r="M122" s="60">
        <f>+F5809</f>
        <v>5.8719999999999999</v>
      </c>
      <c r="N122" s="60">
        <f>+G5809</f>
        <v>7.3680000000000003</v>
      </c>
      <c r="O122" s="60">
        <f>+H5809</f>
        <v>0.40335249353704661</v>
      </c>
      <c r="P122" s="60">
        <f>+I5809</f>
        <v>1.4960000000000004</v>
      </c>
      <c r="Q122" s="48">
        <f t="shared" si="9"/>
        <v>6.6612678571428559</v>
      </c>
      <c r="R122" s="48">
        <f t="shared" si="10"/>
        <v>5.8337142857142865</v>
      </c>
      <c r="S122" s="48">
        <f t="shared" si="11"/>
        <v>7.4029999999999996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2.4E-2</v>
      </c>
      <c r="E123" s="39"/>
      <c r="F123" s="39"/>
      <c r="G123" s="39"/>
      <c r="H123" s="39"/>
      <c r="I123" s="39"/>
      <c r="J123" s="61">
        <f t="shared" si="8"/>
        <v>122</v>
      </c>
      <c r="K123" s="68">
        <f>+A5857</f>
        <v>43222</v>
      </c>
      <c r="L123" s="60">
        <f>+E5857</f>
        <v>7.2673750000000004</v>
      </c>
      <c r="M123" s="60">
        <f>+F5857</f>
        <v>5.9240000000000004</v>
      </c>
      <c r="N123" s="60">
        <f>+G5857</f>
        <v>8.593</v>
      </c>
      <c r="O123" s="60">
        <f>+H5857</f>
        <v>0.98482984003825635</v>
      </c>
      <c r="P123" s="60">
        <f>+I5857</f>
        <v>2.6689999999999996</v>
      </c>
      <c r="Q123" s="48">
        <f t="shared" si="9"/>
        <v>6.7714732142857148</v>
      </c>
      <c r="R123" s="48">
        <f t="shared" si="10"/>
        <v>5.8922857142857143</v>
      </c>
      <c r="S123" s="48">
        <f t="shared" si="11"/>
        <v>7.5995714285714291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2.4E-2</v>
      </c>
      <c r="E124" s="39"/>
      <c r="F124" s="39"/>
      <c r="G124" s="39"/>
      <c r="H124" s="39"/>
      <c r="I124" s="39"/>
      <c r="J124" s="61">
        <f t="shared" si="8"/>
        <v>123</v>
      </c>
      <c r="K124" s="68">
        <f>+A5905</f>
        <v>43223</v>
      </c>
      <c r="L124" s="60">
        <f>+E5905</f>
        <v>7.9744583333333345</v>
      </c>
      <c r="M124" s="60">
        <f>+F5905</f>
        <v>7.0410000000000004</v>
      </c>
      <c r="N124" s="60">
        <f>+G5905</f>
        <v>8.7669999999999995</v>
      </c>
      <c r="O124" s="60">
        <f>+H5905</f>
        <v>0.62020408303229457</v>
      </c>
      <c r="P124" s="60">
        <f>+I5905</f>
        <v>1.7259999999999991</v>
      </c>
      <c r="Q124" s="48">
        <f t="shared" si="9"/>
        <v>6.9874017857142849</v>
      </c>
      <c r="R124" s="48">
        <f t="shared" si="10"/>
        <v>6.011857142857143</v>
      </c>
      <c r="S124" s="48">
        <f t="shared" si="11"/>
        <v>7.8354285714285714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2.4E-2</v>
      </c>
      <c r="E125" s="39"/>
      <c r="F125" s="39"/>
      <c r="G125" s="39"/>
      <c r="H125" s="39"/>
      <c r="I125" s="39"/>
      <c r="J125" s="61">
        <f t="shared" si="8"/>
        <v>124</v>
      </c>
      <c r="K125" s="68">
        <f>+A5953</f>
        <v>43224</v>
      </c>
      <c r="L125" s="60">
        <f>+E5953</f>
        <v>9.6321250000000003</v>
      </c>
      <c r="M125" s="60">
        <f>+F5953</f>
        <v>7.97</v>
      </c>
      <c r="N125" s="60">
        <f>+G5953</f>
        <v>11.297000000000001</v>
      </c>
      <c r="O125" s="60">
        <f>+H5953</f>
        <v>1.3330842437984944</v>
      </c>
      <c r="P125" s="60">
        <f>+I5953</f>
        <v>3.3270000000000008</v>
      </c>
      <c r="Q125" s="48">
        <f t="shared" si="9"/>
        <v>7.5053660714285728</v>
      </c>
      <c r="R125" s="48">
        <f t="shared" si="10"/>
        <v>6.3994285714285715</v>
      </c>
      <c r="S125" s="48">
        <f t="shared" si="11"/>
        <v>8.5048571428571424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2.4E-2</v>
      </c>
      <c r="E126" s="39"/>
      <c r="F126" s="39"/>
      <c r="G126" s="39"/>
      <c r="H126" s="39"/>
      <c r="I126" s="39"/>
      <c r="J126" s="61">
        <f t="shared" si="8"/>
        <v>125</v>
      </c>
      <c r="K126" s="68">
        <f>+A6001</f>
        <v>43225</v>
      </c>
      <c r="L126" s="60">
        <f>+E6001</f>
        <v>10.963395833333331</v>
      </c>
      <c r="M126" s="60">
        <f>+F6001</f>
        <v>10.541</v>
      </c>
      <c r="N126" s="60">
        <f>+G6001</f>
        <v>11.247999999999999</v>
      </c>
      <c r="O126" s="60">
        <f>+H6001</f>
        <v>0.21745517900451711</v>
      </c>
      <c r="P126" s="60">
        <f>+I6001</f>
        <v>0.70699999999999896</v>
      </c>
      <c r="Q126" s="48">
        <f t="shared" si="9"/>
        <v>8.1538988095238096</v>
      </c>
      <c r="R126" s="48">
        <f t="shared" si="10"/>
        <v>7.1801428571428563</v>
      </c>
      <c r="S126" s="48">
        <f t="shared" si="11"/>
        <v>9.0232857142857146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2.4E-2</v>
      </c>
      <c r="E127" s="39"/>
      <c r="F127" s="39"/>
      <c r="G127" s="39"/>
      <c r="H127" s="39"/>
      <c r="I127" s="39"/>
      <c r="J127" s="61">
        <f t="shared" si="8"/>
        <v>126</v>
      </c>
      <c r="K127" s="68">
        <f>+A6049</f>
        <v>43226</v>
      </c>
      <c r="L127" s="60">
        <f>+E6049</f>
        <v>10.113166666666666</v>
      </c>
      <c r="M127" s="60">
        <f>+F6049</f>
        <v>9.3859999999999992</v>
      </c>
      <c r="N127" s="60">
        <f>+G6049</f>
        <v>11.127000000000001</v>
      </c>
      <c r="O127" s="60">
        <f>+H6049</f>
        <v>0.46467807814879403</v>
      </c>
      <c r="P127" s="60">
        <f>+I6049</f>
        <v>1.7410000000000014</v>
      </c>
      <c r="Q127" s="48">
        <f t="shared" si="9"/>
        <v>8.5940684523809505</v>
      </c>
      <c r="R127" s="48">
        <f t="shared" si="10"/>
        <v>7.6857142857142851</v>
      </c>
      <c r="S127" s="48">
        <f t="shared" si="11"/>
        <v>9.4957142857142856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2.4E-2</v>
      </c>
      <c r="E128" s="39"/>
      <c r="F128" s="39"/>
      <c r="G128" s="39"/>
      <c r="H128" s="39"/>
      <c r="I128" s="39"/>
      <c r="J128" s="61">
        <f t="shared" si="8"/>
        <v>127</v>
      </c>
      <c r="K128" s="68">
        <f>+A6097</f>
        <v>43227</v>
      </c>
      <c r="L128" s="60">
        <f>+E6097</f>
        <v>9.2754166666666666</v>
      </c>
      <c r="M128" s="60">
        <f>+F6097</f>
        <v>8.1449999999999996</v>
      </c>
      <c r="N128" s="60">
        <f>+G6097</f>
        <v>10.443</v>
      </c>
      <c r="O128" s="60">
        <f>+H6097</f>
        <v>0.76176982711547847</v>
      </c>
      <c r="P128" s="60">
        <f>+I6097</f>
        <v>2.298</v>
      </c>
      <c r="Q128" s="48">
        <f t="shared" si="9"/>
        <v>8.8394196428571412</v>
      </c>
      <c r="R128" s="48">
        <f t="shared" si="10"/>
        <v>7.8398571428571415</v>
      </c>
      <c r="S128" s="48">
        <f t="shared" si="11"/>
        <v>9.834714285714286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2.4E-2</v>
      </c>
      <c r="E129" s="39"/>
      <c r="F129" s="39"/>
      <c r="G129" s="39"/>
      <c r="H129" s="39"/>
      <c r="I129" s="39"/>
      <c r="J129" s="61">
        <f t="shared" si="8"/>
        <v>128</v>
      </c>
      <c r="K129" s="68">
        <f>+A6145</f>
        <v>43228</v>
      </c>
      <c r="L129" s="60">
        <f>+E6145</f>
        <v>8.6906458333333312</v>
      </c>
      <c r="M129" s="60">
        <f>+F6145</f>
        <v>7.3179999999999996</v>
      </c>
      <c r="N129" s="60">
        <f>+G6145</f>
        <v>9.7799999999999994</v>
      </c>
      <c r="O129" s="60">
        <f>+H6145</f>
        <v>0.88965624462448434</v>
      </c>
      <c r="P129" s="60">
        <f>+I6145</f>
        <v>2.4619999999999997</v>
      </c>
      <c r="Q129" s="48">
        <f t="shared" si="9"/>
        <v>9.1309404761904744</v>
      </c>
      <c r="R129" s="48">
        <f t="shared" si="10"/>
        <v>8.046428571428569</v>
      </c>
      <c r="S129" s="48">
        <f t="shared" si="11"/>
        <v>10.179285714285713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2.4E-2</v>
      </c>
      <c r="E130" s="39"/>
      <c r="F130" s="39"/>
      <c r="G130" s="39"/>
      <c r="H130" s="39"/>
      <c r="I130" s="39"/>
      <c r="J130" s="61">
        <f t="shared" si="8"/>
        <v>129</v>
      </c>
      <c r="K130" s="68">
        <f>+A6193</f>
        <v>43229</v>
      </c>
      <c r="L130" s="60">
        <f>+E6193</f>
        <v>9.5434583333333318</v>
      </c>
      <c r="M130" s="60">
        <f>+F6193</f>
        <v>8.2200000000000006</v>
      </c>
      <c r="N130" s="60">
        <f>+G6193</f>
        <v>10.516</v>
      </c>
      <c r="O130" s="60">
        <f>+H6193</f>
        <v>0.81648447128158641</v>
      </c>
      <c r="P130" s="60">
        <f>+I6193</f>
        <v>2.2959999999999994</v>
      </c>
      <c r="Q130" s="48">
        <f t="shared" si="9"/>
        <v>9.4560952380952354</v>
      </c>
      <c r="R130" s="48">
        <f t="shared" si="10"/>
        <v>8.3744285714285702</v>
      </c>
      <c r="S130" s="48">
        <f t="shared" si="11"/>
        <v>10.453999999999999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2.4E-2</v>
      </c>
      <c r="E131" s="39"/>
      <c r="F131" s="39"/>
      <c r="G131" s="39"/>
      <c r="H131" s="39"/>
      <c r="I131" s="39"/>
      <c r="J131" s="61">
        <f t="shared" si="8"/>
        <v>130</v>
      </c>
      <c r="K131" s="68">
        <f>+A6241</f>
        <v>43230</v>
      </c>
      <c r="L131" s="60">
        <f>+E6241</f>
        <v>10.185166666666669</v>
      </c>
      <c r="M131" s="60">
        <f>+F6241</f>
        <v>8.5679999999999996</v>
      </c>
      <c r="N131" s="60">
        <f>+G6241</f>
        <v>11.492000000000001</v>
      </c>
      <c r="O131" s="60">
        <f>+H6241</f>
        <v>1.0852404446457991</v>
      </c>
      <c r="P131" s="60">
        <f>+I6241</f>
        <v>2.9240000000000013</v>
      </c>
      <c r="Q131" s="48">
        <f t="shared" si="9"/>
        <v>9.7719107142857133</v>
      </c>
      <c r="R131" s="48">
        <f t="shared" si="10"/>
        <v>8.5925714285714285</v>
      </c>
      <c r="S131" s="48">
        <f t="shared" si="11"/>
        <v>10.843285714285715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2.4E-2</v>
      </c>
      <c r="E132" s="39"/>
      <c r="F132" s="39"/>
      <c r="G132" s="39"/>
      <c r="H132" s="39"/>
      <c r="I132" s="39"/>
      <c r="J132" s="61">
        <f t="shared" ref="J132:J195" si="12">+J131+1</f>
        <v>131</v>
      </c>
      <c r="K132" s="68">
        <f>+A6289</f>
        <v>43231</v>
      </c>
      <c r="L132" s="60">
        <f>+E6289</f>
        <v>11.073833333333338</v>
      </c>
      <c r="M132" s="60">
        <f>+F6289</f>
        <v>10.369</v>
      </c>
      <c r="N132" s="60">
        <f>+G6289</f>
        <v>11.565</v>
      </c>
      <c r="O132" s="60">
        <f>+H6289</f>
        <v>0.38327049130287338</v>
      </c>
      <c r="P132" s="60">
        <f>+I6289</f>
        <v>1.1959999999999997</v>
      </c>
      <c r="Q132" s="48">
        <f t="shared" si="9"/>
        <v>9.9778690476190484</v>
      </c>
      <c r="R132" s="48">
        <f t="shared" si="10"/>
        <v>8.9352857142857136</v>
      </c>
      <c r="S132" s="48">
        <f t="shared" si="11"/>
        <v>10.881571428571428</v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2.4E-2</v>
      </c>
      <c r="E133" s="39"/>
      <c r="F133" s="39"/>
      <c r="G133" s="39"/>
      <c r="H133" s="39"/>
      <c r="I133" s="39"/>
      <c r="J133" s="61">
        <f t="shared" si="12"/>
        <v>132</v>
      </c>
      <c r="K133" s="68">
        <f>+A6337</f>
        <v>43232</v>
      </c>
      <c r="L133" s="60">
        <f>+E6337</f>
        <v>10.092729166666665</v>
      </c>
      <c r="M133" s="60">
        <f>+F6337</f>
        <v>8.9410000000000007</v>
      </c>
      <c r="N133" s="60">
        <f>+G6337</f>
        <v>11.224</v>
      </c>
      <c r="O133" s="60">
        <f>+H6337</f>
        <v>0.58928812948907905</v>
      </c>
      <c r="P133" s="60">
        <f>+I6337</f>
        <v>2.2829999999999995</v>
      </c>
      <c r="Q133" s="48">
        <f t="shared" si="9"/>
        <v>9.8534880952380952</v>
      </c>
      <c r="R133" s="48">
        <f t="shared" si="10"/>
        <v>8.7067142857142859</v>
      </c>
      <c r="S133" s="48">
        <f t="shared" si="11"/>
        <v>10.878142857142858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2.4E-2</v>
      </c>
      <c r="E134" s="39"/>
      <c r="F134" s="39"/>
      <c r="G134" s="39"/>
      <c r="H134" s="39"/>
      <c r="I134" s="39"/>
      <c r="J134" s="61">
        <f t="shared" si="12"/>
        <v>133</v>
      </c>
      <c r="K134" s="68">
        <f>+A6385</f>
        <v>43233</v>
      </c>
      <c r="L134" s="60">
        <f>+E6385</f>
        <v>7.9291666666666663</v>
      </c>
      <c r="M134" s="60">
        <f>+F6385</f>
        <v>7.2169999999999996</v>
      </c>
      <c r="N134" s="60">
        <f>+G6385</f>
        <v>8.8659999999999997</v>
      </c>
      <c r="O134" s="60">
        <f>+H6385</f>
        <v>0.41976357749679477</v>
      </c>
      <c r="P134" s="60">
        <f>+I6385</f>
        <v>1.649</v>
      </c>
      <c r="Q134" s="48">
        <f t="shared" si="9"/>
        <v>9.5414880952380958</v>
      </c>
      <c r="R134" s="48">
        <f t="shared" si="10"/>
        <v>8.3968571428571419</v>
      </c>
      <c r="S134" s="48">
        <f t="shared" si="11"/>
        <v>10.555142857142856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2.4E-2</v>
      </c>
      <c r="E135" s="39"/>
      <c r="F135" s="39"/>
      <c r="G135" s="39"/>
      <c r="H135" s="39"/>
      <c r="I135" s="39"/>
      <c r="J135" s="61">
        <f t="shared" si="12"/>
        <v>134</v>
      </c>
      <c r="K135" s="68">
        <f>+A6433</f>
        <v>43234</v>
      </c>
      <c r="L135" s="60">
        <f>+E6433</f>
        <v>8.0160625000000003</v>
      </c>
      <c r="M135" s="60">
        <f>+F6433</f>
        <v>7.2930000000000001</v>
      </c>
      <c r="N135" s="60">
        <f>+G6433</f>
        <v>8.8170000000000002</v>
      </c>
      <c r="O135" s="60">
        <f>+H6433</f>
        <v>0.43109165764050011</v>
      </c>
      <c r="P135" s="60">
        <f>+I6433</f>
        <v>1.524</v>
      </c>
      <c r="Q135" s="48">
        <f t="shared" si="9"/>
        <v>9.3615803571428575</v>
      </c>
      <c r="R135" s="48">
        <f t="shared" si="10"/>
        <v>8.2751428571428569</v>
      </c>
      <c r="S135" s="48">
        <f t="shared" si="11"/>
        <v>10.322857142857142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2.4E-2</v>
      </c>
      <c r="E136" s="39"/>
      <c r="F136" s="39"/>
      <c r="G136" s="39"/>
      <c r="H136" s="39"/>
      <c r="I136" s="39"/>
      <c r="J136" s="61">
        <f t="shared" si="12"/>
        <v>135</v>
      </c>
      <c r="K136" s="68">
        <f>+A6481</f>
        <v>43235</v>
      </c>
      <c r="L136" s="60">
        <f>+E6481</f>
        <v>7.3929583333333353</v>
      </c>
      <c r="M136" s="60">
        <f>+F6481</f>
        <v>6.3819999999999997</v>
      </c>
      <c r="N136" s="60">
        <f>+G6481</f>
        <v>8.02</v>
      </c>
      <c r="O136" s="60">
        <f>+H6481</f>
        <v>0.54268583279883709</v>
      </c>
      <c r="P136" s="60">
        <f>+I6481</f>
        <v>1.6379999999999999</v>
      </c>
      <c r="Q136" s="48">
        <f t="shared" si="9"/>
        <v>9.1761964285714299</v>
      </c>
      <c r="R136" s="48">
        <f t="shared" si="10"/>
        <v>8.1414285714285715</v>
      </c>
      <c r="S136" s="48">
        <f t="shared" si="11"/>
        <v>10.071428571428571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2.4E-2</v>
      </c>
      <c r="E137" s="39"/>
      <c r="F137" s="39"/>
      <c r="G137" s="39"/>
      <c r="H137" s="39"/>
      <c r="I137" s="39"/>
      <c r="J137" s="61">
        <f t="shared" si="12"/>
        <v>136</v>
      </c>
      <c r="K137" s="68">
        <f>+A6529</f>
        <v>43236</v>
      </c>
      <c r="L137" s="60">
        <f>+E6529</f>
        <v>7.7992916666666661</v>
      </c>
      <c r="M137" s="60">
        <f>+F6529</f>
        <v>7.3680000000000003</v>
      </c>
      <c r="N137" s="60">
        <f>+G6529</f>
        <v>8.27</v>
      </c>
      <c r="O137" s="60">
        <f>+H6529</f>
        <v>0.27479663337878069</v>
      </c>
      <c r="P137" s="60">
        <f>+I6529</f>
        <v>0.90199999999999925</v>
      </c>
      <c r="Q137" s="48">
        <f t="shared" ref="Q137:Q200" si="13">IF(L137="","",(AVERAGE(L131:L137)))</f>
        <v>8.9270297619047625</v>
      </c>
      <c r="R137" s="48">
        <f t="shared" ref="R137:R200" si="14">IF(L137="","",(AVERAGE(M131:M137)))</f>
        <v>8.0197142857142847</v>
      </c>
      <c r="S137" s="48">
        <f t="shared" ref="S137:S200" si="15">IF(L137="","",(AVERAGE(N131:N137)))</f>
        <v>9.7505714285714298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2.4E-2</v>
      </c>
      <c r="E138" s="39"/>
      <c r="F138" s="39"/>
      <c r="G138" s="39"/>
      <c r="H138" s="39"/>
      <c r="I138" s="39"/>
      <c r="J138" s="61">
        <f t="shared" si="12"/>
        <v>137</v>
      </c>
      <c r="K138" s="68">
        <f>+A6577</f>
        <v>43237</v>
      </c>
      <c r="L138" s="60">
        <f>+E6577</f>
        <v>8.3041041666666704</v>
      </c>
      <c r="M138" s="60">
        <f>+F6577</f>
        <v>7.2169999999999996</v>
      </c>
      <c r="N138" s="60">
        <f>+G6577</f>
        <v>9.3859999999999992</v>
      </c>
      <c r="O138" s="60">
        <f>+H6577</f>
        <v>0.86905478708818429</v>
      </c>
      <c r="P138" s="60">
        <f>+I6577</f>
        <v>2.1689999999999996</v>
      </c>
      <c r="Q138" s="48">
        <f t="shared" si="13"/>
        <v>8.6583065476190502</v>
      </c>
      <c r="R138" s="48">
        <f t="shared" si="14"/>
        <v>7.826714285714286</v>
      </c>
      <c r="S138" s="48">
        <f t="shared" si="15"/>
        <v>9.4497142857142844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2.4E-2</v>
      </c>
      <c r="E139" s="39"/>
      <c r="F139" s="39"/>
      <c r="G139" s="39"/>
      <c r="H139" s="39"/>
      <c r="I139" s="39"/>
      <c r="J139" s="61">
        <f t="shared" si="12"/>
        <v>138</v>
      </c>
      <c r="K139" s="68">
        <f>+A6625</f>
        <v>43238</v>
      </c>
      <c r="L139" s="60">
        <f>+E6625</f>
        <v>9.3815624999999994</v>
      </c>
      <c r="M139" s="60">
        <f>+F6625</f>
        <v>8.1950000000000003</v>
      </c>
      <c r="N139" s="60">
        <f>+G6625</f>
        <v>10.614000000000001</v>
      </c>
      <c r="O139" s="60">
        <f>+H6625</f>
        <v>0.81904503048860844</v>
      </c>
      <c r="P139" s="60">
        <f>+I6625</f>
        <v>2.4190000000000005</v>
      </c>
      <c r="Q139" s="48">
        <f t="shared" si="13"/>
        <v>8.4165535714285724</v>
      </c>
      <c r="R139" s="48">
        <f t="shared" si="14"/>
        <v>7.5161428571428575</v>
      </c>
      <c r="S139" s="48">
        <f t="shared" si="15"/>
        <v>9.3138571428571435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2.4E-2</v>
      </c>
      <c r="E140" s="39"/>
      <c r="F140" s="39"/>
      <c r="G140" s="39"/>
      <c r="H140" s="39"/>
      <c r="I140" s="39"/>
      <c r="J140" s="61">
        <f t="shared" si="12"/>
        <v>139</v>
      </c>
      <c r="K140" s="68">
        <f>+A6673</f>
        <v>43239</v>
      </c>
      <c r="L140" s="60">
        <f>+E6673</f>
        <v>9.7976666666666681</v>
      </c>
      <c r="M140" s="60">
        <f>+F6673</f>
        <v>8.5429999999999993</v>
      </c>
      <c r="N140" s="60">
        <f>+G6673</f>
        <v>10.98</v>
      </c>
      <c r="O140" s="60">
        <f>+H6673</f>
        <v>0.79419967298367489</v>
      </c>
      <c r="P140" s="60">
        <f>+I6673</f>
        <v>2.4370000000000012</v>
      </c>
      <c r="Q140" s="48">
        <f t="shared" si="13"/>
        <v>8.3744017857142872</v>
      </c>
      <c r="R140" s="48">
        <f t="shared" si="14"/>
        <v>7.4592857142857136</v>
      </c>
      <c r="S140" s="48">
        <f t="shared" si="15"/>
        <v>9.2789999999999999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2.4E-2</v>
      </c>
      <c r="E141" s="39"/>
      <c r="F141" s="39"/>
      <c r="G141" s="39"/>
      <c r="H141" s="39"/>
      <c r="I141" s="39"/>
      <c r="J141" s="61">
        <f t="shared" si="12"/>
        <v>140</v>
      </c>
      <c r="K141" s="68">
        <f>+A6721</f>
        <v>43240</v>
      </c>
      <c r="L141" s="60">
        <f>+E6721</f>
        <v>10.630874999999998</v>
      </c>
      <c r="M141" s="60">
        <f>+F6721</f>
        <v>9.9030000000000005</v>
      </c>
      <c r="N141" s="60">
        <f>+G6721</f>
        <v>11.565</v>
      </c>
      <c r="O141" s="60">
        <f>+H6721</f>
        <v>0.5473459610372855</v>
      </c>
      <c r="P141" s="60">
        <f>+I6721</f>
        <v>1.661999999999999</v>
      </c>
      <c r="Q141" s="48">
        <f t="shared" si="13"/>
        <v>8.7603601190476201</v>
      </c>
      <c r="R141" s="48">
        <f t="shared" si="14"/>
        <v>7.8429999999999991</v>
      </c>
      <c r="S141" s="48">
        <f t="shared" si="15"/>
        <v>9.6645714285714295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2.4E-2</v>
      </c>
      <c r="E142" s="39"/>
      <c r="F142" s="39"/>
      <c r="G142" s="39"/>
      <c r="H142" s="39"/>
      <c r="I142" s="39"/>
      <c r="J142" s="61">
        <f t="shared" si="12"/>
        <v>141</v>
      </c>
      <c r="K142" s="68">
        <f>+A6769</f>
        <v>43241</v>
      </c>
      <c r="L142" s="60">
        <f>+E6769</f>
        <v>11.3375</v>
      </c>
      <c r="M142" s="60">
        <f>+F6769</f>
        <v>9.6080000000000005</v>
      </c>
      <c r="N142" s="60">
        <f>+G6769</f>
        <v>13.087999999999999</v>
      </c>
      <c r="O142" s="60">
        <f>+H6769</f>
        <v>1.2810863740873282</v>
      </c>
      <c r="P142" s="60">
        <f>+I6769</f>
        <v>3.4799999999999986</v>
      </c>
      <c r="Q142" s="48">
        <f t="shared" si="13"/>
        <v>9.2348511904761903</v>
      </c>
      <c r="R142" s="48">
        <f t="shared" si="14"/>
        <v>8.1737142857142846</v>
      </c>
      <c r="S142" s="48">
        <f t="shared" si="15"/>
        <v>10.274714285714284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2.4E-2</v>
      </c>
      <c r="E143" s="39"/>
      <c r="F143" s="39"/>
      <c r="G143" s="39"/>
      <c r="H143" s="39"/>
      <c r="I143" s="39"/>
      <c r="J143" s="61">
        <f t="shared" si="12"/>
        <v>142</v>
      </c>
      <c r="K143" s="68">
        <f>+A6817</f>
        <v>43242</v>
      </c>
      <c r="L143" s="60">
        <f>+E6817</f>
        <v>12.788416666666665</v>
      </c>
      <c r="M143" s="60">
        <f>+F6817</f>
        <v>11.175000000000001</v>
      </c>
      <c r="N143" s="60">
        <f>+G6817</f>
        <v>14.433</v>
      </c>
      <c r="O143" s="60">
        <f>+H6817</f>
        <v>1.1174633857266718</v>
      </c>
      <c r="P143" s="60">
        <f>+I6817</f>
        <v>3.2579999999999991</v>
      </c>
      <c r="Q143" s="48">
        <f t="shared" si="13"/>
        <v>10.005630952380953</v>
      </c>
      <c r="R143" s="48">
        <f t="shared" si="14"/>
        <v>8.858428571428572</v>
      </c>
      <c r="S143" s="48">
        <f t="shared" si="15"/>
        <v>11.190857142857142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2.4E-2</v>
      </c>
      <c r="E144" s="39"/>
      <c r="F144" s="39"/>
      <c r="G144" s="39"/>
      <c r="H144" s="39"/>
      <c r="I144" s="39"/>
      <c r="J144" s="61">
        <f t="shared" si="12"/>
        <v>143</v>
      </c>
      <c r="K144" s="68">
        <f>+A6865</f>
        <v>43243</v>
      </c>
      <c r="L144" s="60">
        <f>+E6865</f>
        <v>13.621625</v>
      </c>
      <c r="M144" s="60">
        <f>+F6865</f>
        <v>12.05</v>
      </c>
      <c r="N144" s="60">
        <f>+G6865</f>
        <v>15.223000000000001</v>
      </c>
      <c r="O144" s="60">
        <f>+H6865</f>
        <v>1.0952856933238926</v>
      </c>
      <c r="P144" s="60">
        <f>+I6865</f>
        <v>3.173</v>
      </c>
      <c r="Q144" s="48">
        <f t="shared" si="13"/>
        <v>10.837392857142857</v>
      </c>
      <c r="R144" s="48">
        <f t="shared" si="14"/>
        <v>9.5272857142857124</v>
      </c>
      <c r="S144" s="48">
        <f t="shared" si="15"/>
        <v>12.184142857142858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2.4E-2</v>
      </c>
      <c r="E145" s="48">
        <f>+IF(D145="","",AVERAGE(D98:D145))</f>
        <v>2.4000000000000011E-2</v>
      </c>
      <c r="F145" s="48">
        <f>+IF(D145="","",MIN(D98:D145))</f>
        <v>2.4E-2</v>
      </c>
      <c r="G145" s="48">
        <f>+IF(D145="","",MAX(D98:D145))</f>
        <v>2.4E-2</v>
      </c>
      <c r="H145" s="48">
        <f>STDEV(D98:D145)</f>
        <v>1.0518485096254014E-17</v>
      </c>
      <c r="I145" s="48">
        <f>+IF(F145="","",(G145-F145))</f>
        <v>0</v>
      </c>
      <c r="J145" s="61">
        <f t="shared" si="12"/>
        <v>144</v>
      </c>
      <c r="K145" s="68">
        <f>+A6913</f>
        <v>43244</v>
      </c>
      <c r="L145" s="60">
        <f>+E6913</f>
        <v>12.4671875</v>
      </c>
      <c r="M145" s="60">
        <f>+F6913</f>
        <v>11.077999999999999</v>
      </c>
      <c r="N145" s="60">
        <f>+G6913</f>
        <v>14.05</v>
      </c>
      <c r="O145" s="60">
        <f>+H6913</f>
        <v>0.74289736573138976</v>
      </c>
      <c r="P145" s="60">
        <f>+I6913</f>
        <v>2.9720000000000013</v>
      </c>
      <c r="Q145" s="48">
        <f t="shared" si="13"/>
        <v>11.432119047619045</v>
      </c>
      <c r="R145" s="48">
        <f t="shared" si="14"/>
        <v>10.078857142857142</v>
      </c>
      <c r="S145" s="48">
        <f t="shared" si="15"/>
        <v>12.850428571428571</v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2.4E-2</v>
      </c>
      <c r="E146" s="39"/>
      <c r="F146" s="39"/>
      <c r="G146" s="39"/>
      <c r="H146" s="39"/>
      <c r="I146" s="39"/>
      <c r="J146" s="61">
        <f t="shared" si="12"/>
        <v>145</v>
      </c>
      <c r="K146" s="68">
        <f>+A6961</f>
        <v>43245</v>
      </c>
      <c r="L146" s="60">
        <f>+E6961</f>
        <v>10.785145833333333</v>
      </c>
      <c r="M146" s="60">
        <f>+F6961</f>
        <v>9.5830000000000002</v>
      </c>
      <c r="N146" s="60">
        <f>+G6961</f>
        <v>11.856</v>
      </c>
      <c r="O146" s="60">
        <f>+H6961</f>
        <v>0.7540498315714339</v>
      </c>
      <c r="P146" s="60">
        <f>+I6961</f>
        <v>2.2729999999999997</v>
      </c>
      <c r="Q146" s="48">
        <f t="shared" si="13"/>
        <v>11.632630952380952</v>
      </c>
      <c r="R146" s="48">
        <f t="shared" si="14"/>
        <v>10.277142857142858</v>
      </c>
      <c r="S146" s="48">
        <f t="shared" si="15"/>
        <v>13.027857142857142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2.4E-2</v>
      </c>
      <c r="E147" s="39"/>
      <c r="F147" s="39"/>
      <c r="G147" s="39"/>
      <c r="H147" s="39"/>
      <c r="I147" s="39"/>
      <c r="J147" s="61">
        <f t="shared" si="12"/>
        <v>146</v>
      </c>
      <c r="K147" s="68">
        <f>+A7009</f>
        <v>43246</v>
      </c>
      <c r="L147" s="60">
        <f>+E7009</f>
        <v>11.199166666666668</v>
      </c>
      <c r="M147" s="60">
        <f>+F7009</f>
        <v>9.3859999999999992</v>
      </c>
      <c r="N147" s="60">
        <f>+G7009</f>
        <v>13.185</v>
      </c>
      <c r="O147" s="60">
        <f>+H7009</f>
        <v>1.3124887733393507</v>
      </c>
      <c r="P147" s="60">
        <f>+I7009</f>
        <v>3.7990000000000013</v>
      </c>
      <c r="Q147" s="48">
        <f t="shared" si="13"/>
        <v>11.83284523809524</v>
      </c>
      <c r="R147" s="48">
        <f t="shared" si="14"/>
        <v>10.397571428571428</v>
      </c>
      <c r="S147" s="48">
        <f t="shared" si="15"/>
        <v>13.342857142857142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2.4E-2</v>
      </c>
      <c r="E148" s="39"/>
      <c r="F148" s="39"/>
      <c r="G148" s="39"/>
      <c r="H148" s="39"/>
      <c r="I148" s="39"/>
      <c r="J148" s="61">
        <f t="shared" si="12"/>
        <v>147</v>
      </c>
      <c r="K148" s="68">
        <f>+A7057</f>
        <v>43247</v>
      </c>
      <c r="L148" s="60">
        <f>+E7057</f>
        <v>12.104624999999997</v>
      </c>
      <c r="M148" s="60">
        <f>+F7057</f>
        <v>10.247</v>
      </c>
      <c r="N148" s="60">
        <f>+G7057</f>
        <v>14.122</v>
      </c>
      <c r="O148" s="60">
        <f>+H7057</f>
        <v>1.4202842032794862</v>
      </c>
      <c r="P148" s="60">
        <f>+I7057</f>
        <v>3.875</v>
      </c>
      <c r="Q148" s="48">
        <f t="shared" si="13"/>
        <v>12.043380952380952</v>
      </c>
      <c r="R148" s="48">
        <f t="shared" si="14"/>
        <v>10.446714285714284</v>
      </c>
      <c r="S148" s="48">
        <f t="shared" si="15"/>
        <v>13.708142857142857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2.4E-2</v>
      </c>
      <c r="E149" s="39"/>
      <c r="F149" s="39"/>
      <c r="G149" s="39"/>
      <c r="H149" s="39"/>
      <c r="I149" s="39"/>
      <c r="J149" s="61">
        <f t="shared" si="12"/>
        <v>148</v>
      </c>
      <c r="K149" s="68">
        <f>+A7105</f>
        <v>43248</v>
      </c>
      <c r="L149" s="60">
        <f>+E7105</f>
        <v>13.502208333333328</v>
      </c>
      <c r="M149" s="60">
        <f>+F7105</f>
        <v>11.807</v>
      </c>
      <c r="N149" s="60">
        <f>+G7105</f>
        <v>15.151</v>
      </c>
      <c r="O149" s="60">
        <f>+H7105</f>
        <v>1.2230235807530507</v>
      </c>
      <c r="P149" s="60">
        <f>+I7105</f>
        <v>3.3439999999999994</v>
      </c>
      <c r="Q149" s="48">
        <f t="shared" si="13"/>
        <v>12.352625</v>
      </c>
      <c r="R149" s="48">
        <f t="shared" si="14"/>
        <v>10.760857142857143</v>
      </c>
      <c r="S149" s="48">
        <f t="shared" si="15"/>
        <v>14.002857142857142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2.4E-2</v>
      </c>
      <c r="E150" s="39"/>
      <c r="F150" s="39"/>
      <c r="G150" s="39"/>
      <c r="H150" s="39"/>
      <c r="I150" s="39"/>
      <c r="J150" s="61">
        <f t="shared" si="12"/>
        <v>149</v>
      </c>
      <c r="K150" s="68">
        <f>+A7153</f>
        <v>43249</v>
      </c>
      <c r="L150" s="60">
        <f>+E7153</f>
        <v>14.227062500000002</v>
      </c>
      <c r="M150" s="60">
        <f>+F7153</f>
        <v>12.509</v>
      </c>
      <c r="N150" s="60">
        <f>+G7153</f>
        <v>16.010000000000002</v>
      </c>
      <c r="O150" s="60">
        <f>+H7153</f>
        <v>1.193001068399407</v>
      </c>
      <c r="P150" s="60">
        <f>+I7153</f>
        <v>3.5010000000000012</v>
      </c>
      <c r="Q150" s="48">
        <f t="shared" si="13"/>
        <v>12.558145833333333</v>
      </c>
      <c r="R150" s="48">
        <f t="shared" si="14"/>
        <v>10.95142857142857</v>
      </c>
      <c r="S150" s="48">
        <f t="shared" si="15"/>
        <v>14.228142857142858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2.4E-2</v>
      </c>
      <c r="E151" s="39"/>
      <c r="F151" s="39"/>
      <c r="G151" s="39"/>
      <c r="H151" s="39"/>
      <c r="I151" s="39"/>
      <c r="J151" s="61">
        <f t="shared" si="12"/>
        <v>150</v>
      </c>
      <c r="K151" s="68">
        <f>+A7201</f>
        <v>43250</v>
      </c>
      <c r="L151" s="60">
        <f>+E7201</f>
        <v>14.499854166666667</v>
      </c>
      <c r="M151" s="60">
        <f>+F7201</f>
        <v>12.798999999999999</v>
      </c>
      <c r="N151" s="60">
        <f>+G7201</f>
        <v>16.106000000000002</v>
      </c>
      <c r="O151" s="60">
        <f>+H7201</f>
        <v>1.158443342714758</v>
      </c>
      <c r="P151" s="60">
        <f>+I7201</f>
        <v>3.3070000000000022</v>
      </c>
      <c r="Q151" s="48">
        <f t="shared" si="13"/>
        <v>12.683607142857142</v>
      </c>
      <c r="R151" s="48">
        <f t="shared" si="14"/>
        <v>11.058428571428569</v>
      </c>
      <c r="S151" s="48">
        <f t="shared" si="15"/>
        <v>14.354285714285718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2.4E-2</v>
      </c>
      <c r="E152" s="39"/>
      <c r="F152" s="39"/>
      <c r="G152" s="39"/>
      <c r="H152" s="39"/>
      <c r="I152" s="39"/>
      <c r="J152" s="61">
        <f t="shared" si="12"/>
        <v>151</v>
      </c>
      <c r="K152" s="68">
        <f>+A7249</f>
        <v>43251</v>
      </c>
      <c r="L152" s="60">
        <f>+E7249</f>
        <v>14.60879166666666</v>
      </c>
      <c r="M152" s="60">
        <f>+F7249</f>
        <v>13.93</v>
      </c>
      <c r="N152" s="60">
        <f>+G7249</f>
        <v>15.127000000000001</v>
      </c>
      <c r="O152" s="60">
        <f>+H7249</f>
        <v>0.31292354843175441</v>
      </c>
      <c r="P152" s="60">
        <f>+I7249</f>
        <v>1.197000000000001</v>
      </c>
      <c r="Q152" s="48">
        <f t="shared" si="13"/>
        <v>12.989550595238095</v>
      </c>
      <c r="R152" s="48">
        <f t="shared" si="14"/>
        <v>11.465857142857143</v>
      </c>
      <c r="S152" s="48">
        <f t="shared" si="15"/>
        <v>14.508142857142857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2.4E-2</v>
      </c>
      <c r="E153" s="39"/>
      <c r="F153" s="39"/>
      <c r="G153" s="39"/>
      <c r="H153" s="39"/>
      <c r="I153" s="39"/>
      <c r="J153" s="61">
        <f t="shared" si="12"/>
        <v>152</v>
      </c>
      <c r="K153" s="68">
        <f>+A7297</f>
        <v>43252</v>
      </c>
      <c r="L153" s="60">
        <f>+E7297</f>
        <v>13.814020833333329</v>
      </c>
      <c r="M153" s="60">
        <f>+F7297</f>
        <v>12.944000000000001</v>
      </c>
      <c r="N153" s="60">
        <f>+G7297</f>
        <v>14.984</v>
      </c>
      <c r="O153" s="60">
        <f>+H7297</f>
        <v>0.64758968785185023</v>
      </c>
      <c r="P153" s="60">
        <f>+I7297</f>
        <v>2.0399999999999991</v>
      </c>
      <c r="Q153" s="48">
        <f t="shared" si="13"/>
        <v>13.422247023809522</v>
      </c>
      <c r="R153" s="48">
        <f t="shared" si="14"/>
        <v>11.946</v>
      </c>
      <c r="S153" s="48">
        <f t="shared" si="15"/>
        <v>14.955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2.4E-2</v>
      </c>
      <c r="E154" s="39"/>
      <c r="F154" s="39"/>
      <c r="G154" s="39"/>
      <c r="H154" s="39"/>
      <c r="I154" s="39"/>
      <c r="J154" s="61">
        <f t="shared" si="12"/>
        <v>153</v>
      </c>
      <c r="K154" s="68">
        <f>+A7345</f>
        <v>43253</v>
      </c>
      <c r="L154" s="60">
        <f>+E7345</f>
        <v>13.277479166666661</v>
      </c>
      <c r="M154" s="60">
        <f>+F7345</f>
        <v>11.832000000000001</v>
      </c>
      <c r="N154" s="60">
        <f>+G7345</f>
        <v>14.768000000000001</v>
      </c>
      <c r="O154" s="60">
        <f>+H7345</f>
        <v>0.94198001039420642</v>
      </c>
      <c r="P154" s="60">
        <f>+I7345</f>
        <v>2.9359999999999999</v>
      </c>
      <c r="Q154" s="48">
        <f t="shared" si="13"/>
        <v>13.719148809523807</v>
      </c>
      <c r="R154" s="48">
        <f t="shared" si="14"/>
        <v>12.295428571428573</v>
      </c>
      <c r="S154" s="48">
        <f t="shared" si="15"/>
        <v>15.181142857142857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2.4E-2</v>
      </c>
      <c r="E155" s="39"/>
      <c r="F155" s="39"/>
      <c r="G155" s="39"/>
      <c r="H155" s="39"/>
      <c r="I155" s="39"/>
      <c r="J155" s="61">
        <f t="shared" si="12"/>
        <v>154</v>
      </c>
      <c r="K155" s="68">
        <f>+A7393</f>
        <v>43254</v>
      </c>
      <c r="L155" s="60">
        <f>+E7393</f>
        <v>12.928041666666667</v>
      </c>
      <c r="M155" s="60">
        <f>+F7393</f>
        <v>11.37</v>
      </c>
      <c r="N155" s="60">
        <f>+G7393</f>
        <v>14.433</v>
      </c>
      <c r="O155" s="60">
        <f>+H7393</f>
        <v>1.0463201568197833</v>
      </c>
      <c r="P155" s="60">
        <f>+I7393</f>
        <v>3.0630000000000006</v>
      </c>
      <c r="Q155" s="48">
        <f t="shared" si="13"/>
        <v>13.836779761904761</v>
      </c>
      <c r="R155" s="48">
        <f t="shared" si="14"/>
        <v>12.455857142857143</v>
      </c>
      <c r="S155" s="48">
        <f t="shared" si="15"/>
        <v>15.225571428571429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2.4E-2</v>
      </c>
      <c r="E156" s="39"/>
      <c r="F156" s="39"/>
      <c r="G156" s="39"/>
      <c r="H156" s="39"/>
      <c r="I156" s="39"/>
      <c r="J156" s="61">
        <f t="shared" si="12"/>
        <v>155</v>
      </c>
      <c r="K156" s="68">
        <f>+A7441</f>
        <v>43255</v>
      </c>
      <c r="L156" s="60">
        <f>+E7441</f>
        <v>13.211979166666664</v>
      </c>
      <c r="M156" s="60">
        <f>+F7441</f>
        <v>12.654</v>
      </c>
      <c r="N156" s="60">
        <f>+G7441</f>
        <v>13.786</v>
      </c>
      <c r="O156" s="60">
        <f>+H7441</f>
        <v>0.33555685630315557</v>
      </c>
      <c r="P156" s="60">
        <f>+I7441</f>
        <v>1.1319999999999997</v>
      </c>
      <c r="Q156" s="48">
        <f t="shared" si="13"/>
        <v>13.795318452380952</v>
      </c>
      <c r="R156" s="48">
        <f t="shared" si="14"/>
        <v>12.576857142857145</v>
      </c>
      <c r="S156" s="48">
        <f t="shared" si="15"/>
        <v>15.030571428571429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2.4E-2</v>
      </c>
      <c r="E157" s="39"/>
      <c r="F157" s="39"/>
      <c r="G157" s="39"/>
      <c r="H157" s="39"/>
      <c r="I157" s="39"/>
      <c r="J157" s="61">
        <f t="shared" si="12"/>
        <v>156</v>
      </c>
      <c r="K157" s="68">
        <f>+A7489</f>
        <v>43256</v>
      </c>
      <c r="L157" s="60">
        <f>+E7489</f>
        <v>12.969583333333325</v>
      </c>
      <c r="M157" s="60">
        <f>+F7489</f>
        <v>11.346</v>
      </c>
      <c r="N157" s="60">
        <f>+G7489</f>
        <v>14.792</v>
      </c>
      <c r="O157" s="60">
        <f>+H7489</f>
        <v>1.1826510039581077</v>
      </c>
      <c r="P157" s="60">
        <f>+I7489</f>
        <v>3.4459999999999997</v>
      </c>
      <c r="Q157" s="48">
        <f t="shared" si="13"/>
        <v>13.615678571428569</v>
      </c>
      <c r="R157" s="48">
        <f t="shared" si="14"/>
        <v>12.410714285714286</v>
      </c>
      <c r="S157" s="48">
        <f t="shared" si="15"/>
        <v>14.85657142857143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2.4E-2</v>
      </c>
      <c r="E158" s="39"/>
      <c r="F158" s="39"/>
      <c r="G158" s="39"/>
      <c r="H158" s="39"/>
      <c r="I158" s="39"/>
      <c r="J158" s="61">
        <f t="shared" si="12"/>
        <v>157</v>
      </c>
      <c r="K158" s="68">
        <f>+A7537</f>
        <v>43257</v>
      </c>
      <c r="L158" s="60">
        <f>+E7537</f>
        <v>13.03922916666666</v>
      </c>
      <c r="M158" s="60">
        <f>+F7537</f>
        <v>11.2</v>
      </c>
      <c r="N158" s="60">
        <f>+G7537</f>
        <v>15.007999999999999</v>
      </c>
      <c r="O158" s="60">
        <f>+H7537</f>
        <v>1.3071898434392688</v>
      </c>
      <c r="P158" s="60">
        <f>+I7537</f>
        <v>3.8079999999999998</v>
      </c>
      <c r="Q158" s="48">
        <f t="shared" si="13"/>
        <v>13.407017857142852</v>
      </c>
      <c r="R158" s="48">
        <f t="shared" si="14"/>
        <v>12.182285714285715</v>
      </c>
      <c r="S158" s="48">
        <f t="shared" si="15"/>
        <v>14.699714285714284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2.4E-2</v>
      </c>
      <c r="E159" s="39"/>
      <c r="F159" s="39"/>
      <c r="G159" s="39"/>
      <c r="H159" s="39"/>
      <c r="I159" s="39"/>
      <c r="J159" s="61">
        <f t="shared" si="12"/>
        <v>158</v>
      </c>
      <c r="K159" s="68">
        <f>+A7585</f>
        <v>43258</v>
      </c>
      <c r="L159" s="60">
        <f>+E7585</f>
        <v>13.920187500000003</v>
      </c>
      <c r="M159" s="60">
        <f>+F7585</f>
        <v>11.88</v>
      </c>
      <c r="N159" s="60">
        <f>+G7585</f>
        <v>16.129000000000001</v>
      </c>
      <c r="O159" s="60">
        <f>+H7585</f>
        <v>1.5334275285686929</v>
      </c>
      <c r="P159" s="60">
        <f>+I7585</f>
        <v>4.2490000000000006</v>
      </c>
      <c r="Q159" s="48">
        <f t="shared" si="13"/>
        <v>13.30864583333333</v>
      </c>
      <c r="R159" s="48">
        <f t="shared" si="14"/>
        <v>11.889428571428571</v>
      </c>
      <c r="S159" s="48">
        <f t="shared" si="15"/>
        <v>14.842857142857143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2.4E-2</v>
      </c>
      <c r="E160" s="39"/>
      <c r="F160" s="39"/>
      <c r="G160" s="39"/>
      <c r="H160" s="39"/>
      <c r="I160" s="39"/>
      <c r="J160" s="61">
        <f t="shared" si="12"/>
        <v>159</v>
      </c>
      <c r="K160" s="68">
        <f>+A7633</f>
        <v>43259</v>
      </c>
      <c r="L160" s="60">
        <f>+E7633</f>
        <v>14.404666666666662</v>
      </c>
      <c r="M160" s="60">
        <f>+F7633</f>
        <v>13.545999999999999</v>
      </c>
      <c r="N160" s="60">
        <f>+G7633</f>
        <v>15.055</v>
      </c>
      <c r="O160" s="60">
        <f>+H7633</f>
        <v>0.38565193949948751</v>
      </c>
      <c r="P160" s="60">
        <f>+I7633</f>
        <v>1.5090000000000003</v>
      </c>
      <c r="Q160" s="48">
        <f t="shared" si="13"/>
        <v>13.393023809523806</v>
      </c>
      <c r="R160" s="48">
        <f t="shared" si="14"/>
        <v>11.975428571428571</v>
      </c>
      <c r="S160" s="48">
        <f t="shared" si="15"/>
        <v>14.853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2.4E-2</v>
      </c>
      <c r="E161" s="39"/>
      <c r="F161" s="39"/>
      <c r="G161" s="39"/>
      <c r="H161" s="39"/>
      <c r="I161" s="39"/>
      <c r="J161" s="61">
        <f t="shared" si="12"/>
        <v>160</v>
      </c>
      <c r="K161" s="68">
        <f>+A7681</f>
        <v>43260</v>
      </c>
      <c r="L161" s="60">
        <f>+E7681</f>
        <v>13.108395833333333</v>
      </c>
      <c r="M161" s="60">
        <f>+F7681</f>
        <v>12.243</v>
      </c>
      <c r="N161" s="60">
        <f>+G7681</f>
        <v>14.505000000000001</v>
      </c>
      <c r="O161" s="60">
        <f>+H7681</f>
        <v>0.66586838964069706</v>
      </c>
      <c r="P161" s="60">
        <f>+I7681</f>
        <v>2.2620000000000005</v>
      </c>
      <c r="Q161" s="48">
        <f t="shared" si="13"/>
        <v>13.368869047619043</v>
      </c>
      <c r="R161" s="48">
        <f t="shared" si="14"/>
        <v>12.034142857142857</v>
      </c>
      <c r="S161" s="48">
        <f t="shared" si="15"/>
        <v>14.815428571428571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2.4E-2</v>
      </c>
      <c r="E162" s="39"/>
      <c r="F162" s="39"/>
      <c r="G162" s="39"/>
      <c r="H162" s="39"/>
      <c r="I162" s="39"/>
      <c r="J162" s="61">
        <f t="shared" si="12"/>
        <v>161</v>
      </c>
      <c r="K162" s="68">
        <f>+A7729</f>
        <v>43261</v>
      </c>
      <c r="L162" s="60">
        <f>+E7729</f>
        <v>11.578291666666665</v>
      </c>
      <c r="M162" s="60">
        <f>+F7729</f>
        <v>10.516</v>
      </c>
      <c r="N162" s="60">
        <f>+G7729</f>
        <v>12.775</v>
      </c>
      <c r="O162" s="60">
        <f>+H7729</f>
        <v>0.68280569362610544</v>
      </c>
      <c r="P162" s="60">
        <f>+I7729</f>
        <v>2.2590000000000003</v>
      </c>
      <c r="Q162" s="48">
        <f t="shared" si="13"/>
        <v>13.176047619047617</v>
      </c>
      <c r="R162" s="48">
        <f t="shared" si="14"/>
        <v>11.912142857142857</v>
      </c>
      <c r="S162" s="48">
        <f t="shared" si="15"/>
        <v>14.578571428571431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2.4E-2</v>
      </c>
      <c r="E163" s="39"/>
      <c r="F163" s="39"/>
      <c r="G163" s="39"/>
      <c r="H163" s="39"/>
      <c r="I163" s="39"/>
      <c r="J163" s="61">
        <f t="shared" si="12"/>
        <v>162</v>
      </c>
      <c r="K163" s="68">
        <f>+A7777</f>
        <v>43262</v>
      </c>
      <c r="L163" s="60">
        <f>+E7777</f>
        <v>11.091354166666667</v>
      </c>
      <c r="M163" s="60">
        <f>+F7777</f>
        <v>9.3610000000000007</v>
      </c>
      <c r="N163" s="60">
        <f>+G7777</f>
        <v>12.944000000000001</v>
      </c>
      <c r="O163" s="60">
        <f>+H7777</f>
        <v>1.2107997443150322</v>
      </c>
      <c r="P163" s="60">
        <f>+I7777</f>
        <v>3.5830000000000002</v>
      </c>
      <c r="Q163" s="48">
        <f t="shared" si="13"/>
        <v>12.87310119047619</v>
      </c>
      <c r="R163" s="48">
        <f t="shared" si="14"/>
        <v>11.441714285714287</v>
      </c>
      <c r="S163" s="48">
        <f t="shared" si="15"/>
        <v>14.458285714285717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2.4E-2</v>
      </c>
      <c r="E164" s="39"/>
      <c r="F164" s="39"/>
      <c r="G164" s="39"/>
      <c r="H164" s="39"/>
      <c r="I164" s="39"/>
      <c r="J164" s="61">
        <f t="shared" si="12"/>
        <v>163</v>
      </c>
      <c r="K164" s="68">
        <f>+A7825</f>
        <v>43263</v>
      </c>
      <c r="L164" s="60">
        <f>+E7825</f>
        <v>11.790854166666668</v>
      </c>
      <c r="M164" s="60">
        <f>+F7825</f>
        <v>9.4849999999999994</v>
      </c>
      <c r="N164" s="60">
        <f>+G7825</f>
        <v>14.218</v>
      </c>
      <c r="O164" s="60">
        <f>+H7825</f>
        <v>1.6867304138238652</v>
      </c>
      <c r="P164" s="60">
        <f>+I7825</f>
        <v>4.7330000000000005</v>
      </c>
      <c r="Q164" s="48">
        <f t="shared" si="13"/>
        <v>12.704711309523807</v>
      </c>
      <c r="R164" s="48">
        <f t="shared" si="14"/>
        <v>11.175857142857142</v>
      </c>
      <c r="S164" s="48">
        <f t="shared" si="15"/>
        <v>14.376285714285716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2.4E-2</v>
      </c>
      <c r="E165" s="39"/>
      <c r="F165" s="39"/>
      <c r="G165" s="39"/>
      <c r="H165" s="39"/>
      <c r="I165" s="39"/>
      <c r="J165" s="61">
        <f t="shared" si="12"/>
        <v>164</v>
      </c>
      <c r="K165" s="68">
        <f>+A7873</f>
        <v>43264</v>
      </c>
      <c r="L165" s="60">
        <f>+E7873</f>
        <v>12.519874999999999</v>
      </c>
      <c r="M165" s="60">
        <f>+F7873</f>
        <v>11.273</v>
      </c>
      <c r="N165" s="60">
        <f>+G7873</f>
        <v>13.57</v>
      </c>
      <c r="O165" s="60">
        <f>+H7873</f>
        <v>0.77267577701321688</v>
      </c>
      <c r="P165" s="60">
        <f>+I7873</f>
        <v>2.2970000000000006</v>
      </c>
      <c r="Q165" s="48">
        <f t="shared" si="13"/>
        <v>12.630517857142857</v>
      </c>
      <c r="R165" s="48">
        <f t="shared" si="14"/>
        <v>11.186285714285715</v>
      </c>
      <c r="S165" s="48">
        <f t="shared" si="15"/>
        <v>14.170857142857143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2.4E-2</v>
      </c>
      <c r="E166" s="39"/>
      <c r="F166" s="39"/>
      <c r="G166" s="39"/>
      <c r="H166" s="39"/>
      <c r="I166" s="39"/>
      <c r="J166" s="61">
        <f t="shared" si="12"/>
        <v>165</v>
      </c>
      <c r="K166" s="68">
        <f>+A7921</f>
        <v>43265</v>
      </c>
      <c r="L166" s="60">
        <f>+E7921</f>
        <v>12.473708333333333</v>
      </c>
      <c r="M166" s="60">
        <f>+F7921</f>
        <v>11.005000000000001</v>
      </c>
      <c r="N166" s="60">
        <f>+G7921</f>
        <v>14.074</v>
      </c>
      <c r="O166" s="60">
        <f>+H7921</f>
        <v>0.96280859011834419</v>
      </c>
      <c r="P166" s="60">
        <f>+I7921</f>
        <v>3.0689999999999991</v>
      </c>
      <c r="Q166" s="48">
        <f t="shared" si="13"/>
        <v>12.423877976190477</v>
      </c>
      <c r="R166" s="48">
        <f t="shared" si="14"/>
        <v>11.061285714285713</v>
      </c>
      <c r="S166" s="48">
        <f t="shared" si="15"/>
        <v>13.877285714285716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2.4E-2</v>
      </c>
      <c r="E167" s="39"/>
      <c r="F167" s="39"/>
      <c r="G167" s="39"/>
      <c r="H167" s="39"/>
      <c r="I167" s="39"/>
      <c r="J167" s="61">
        <f t="shared" si="12"/>
        <v>166</v>
      </c>
      <c r="K167" s="68">
        <f>+A7969</f>
        <v>43266</v>
      </c>
      <c r="L167" s="60">
        <f>+E7969</f>
        <v>11.173979166666667</v>
      </c>
      <c r="M167" s="60">
        <f>+F7969</f>
        <v>10.712</v>
      </c>
      <c r="N167" s="60">
        <f>+G7969</f>
        <v>12.074</v>
      </c>
      <c r="O167" s="60">
        <f>+H7969</f>
        <v>0.31774273613294168</v>
      </c>
      <c r="P167" s="60">
        <f>+I7969</f>
        <v>1.3620000000000001</v>
      </c>
      <c r="Q167" s="48">
        <f t="shared" si="13"/>
        <v>11.962351190476189</v>
      </c>
      <c r="R167" s="48">
        <f t="shared" si="14"/>
        <v>10.656428571428572</v>
      </c>
      <c r="S167" s="48">
        <f t="shared" si="15"/>
        <v>13.45142857142857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2.4E-2</v>
      </c>
      <c r="E168" s="39"/>
      <c r="F168" s="39"/>
      <c r="G168" s="39"/>
      <c r="H168" s="39"/>
      <c r="I168" s="39"/>
      <c r="J168" s="61">
        <f t="shared" si="12"/>
        <v>167</v>
      </c>
      <c r="K168" s="68">
        <f>+A8017</f>
        <v>43267</v>
      </c>
      <c r="L168" s="60">
        <f>+E8017</f>
        <v>11.872520833333335</v>
      </c>
      <c r="M168" s="60">
        <f>+F8017</f>
        <v>10.760999999999999</v>
      </c>
      <c r="N168" s="60">
        <f>+G8017</f>
        <v>13.257</v>
      </c>
      <c r="O168" s="60">
        <f>+H8017</f>
        <v>0.93907931347865703</v>
      </c>
      <c r="P168" s="60">
        <f>+I8017</f>
        <v>2.4960000000000004</v>
      </c>
      <c r="Q168" s="48">
        <f t="shared" si="13"/>
        <v>11.785797619047619</v>
      </c>
      <c r="R168" s="48">
        <f t="shared" si="14"/>
        <v>10.444714285714285</v>
      </c>
      <c r="S168" s="48">
        <f t="shared" si="15"/>
        <v>13.273142857142858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2.4E-2</v>
      </c>
      <c r="E169" s="39"/>
      <c r="F169" s="39"/>
      <c r="G169" s="39"/>
      <c r="H169" s="39"/>
      <c r="I169" s="39"/>
      <c r="J169" s="61">
        <f t="shared" si="12"/>
        <v>168</v>
      </c>
      <c r="K169" s="68">
        <f>+A8065</f>
        <v>43268</v>
      </c>
      <c r="L169" s="60">
        <f>+E8065</f>
        <v>12.006229166666669</v>
      </c>
      <c r="M169" s="60">
        <f>+F8065</f>
        <v>10.417999999999999</v>
      </c>
      <c r="N169" s="60">
        <f>+G8065</f>
        <v>13.425000000000001</v>
      </c>
      <c r="O169" s="60">
        <f>+H8065</f>
        <v>1.0327847140203927</v>
      </c>
      <c r="P169" s="60">
        <f>+I8065</f>
        <v>3.0070000000000014</v>
      </c>
      <c r="Q169" s="48">
        <f t="shared" si="13"/>
        <v>11.84693154761905</v>
      </c>
      <c r="R169" s="48">
        <f t="shared" si="14"/>
        <v>10.430714285714284</v>
      </c>
      <c r="S169" s="48">
        <f t="shared" si="15"/>
        <v>13.366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2.4E-2</v>
      </c>
      <c r="E170" s="39"/>
      <c r="F170" s="39"/>
      <c r="G170" s="39"/>
      <c r="H170" s="39"/>
      <c r="I170" s="39"/>
      <c r="J170" s="61">
        <f t="shared" si="12"/>
        <v>169</v>
      </c>
      <c r="K170" s="68">
        <f>+A8113</f>
        <v>43269</v>
      </c>
      <c r="L170" s="60">
        <f>+E8113</f>
        <v>13.092229166666664</v>
      </c>
      <c r="M170" s="60">
        <f>+F8113</f>
        <v>11.662000000000001</v>
      </c>
      <c r="N170" s="60">
        <f>+G8113</f>
        <v>14.744999999999999</v>
      </c>
      <c r="O170" s="60">
        <f>+H8113</f>
        <v>1.0713124827644596</v>
      </c>
      <c r="P170" s="60">
        <f>+I8113</f>
        <v>3.0829999999999984</v>
      </c>
      <c r="Q170" s="48">
        <f t="shared" si="13"/>
        <v>12.132770833333336</v>
      </c>
      <c r="R170" s="48">
        <f t="shared" si="14"/>
        <v>10.75942857142857</v>
      </c>
      <c r="S170" s="48">
        <f t="shared" si="15"/>
        <v>13.623285714285714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2.4E-2</v>
      </c>
      <c r="E171" s="39"/>
      <c r="F171" s="39"/>
      <c r="G171" s="39"/>
      <c r="H171" s="39"/>
      <c r="I171" s="39"/>
      <c r="J171" s="61">
        <f t="shared" si="12"/>
        <v>170</v>
      </c>
      <c r="K171" s="68">
        <f>+A8161</f>
        <v>43270</v>
      </c>
      <c r="L171" s="60">
        <f>+E8161</f>
        <v>14.239208333333336</v>
      </c>
      <c r="M171" s="60">
        <f>+F8161</f>
        <v>12.388999999999999</v>
      </c>
      <c r="N171" s="60">
        <f>+G8161</f>
        <v>16.271999999999998</v>
      </c>
      <c r="O171" s="60">
        <f>+H8161</f>
        <v>1.3521055441356156</v>
      </c>
      <c r="P171" s="60">
        <f>+I8161</f>
        <v>3.8829999999999991</v>
      </c>
      <c r="Q171" s="48">
        <f t="shared" si="13"/>
        <v>12.482535714285715</v>
      </c>
      <c r="R171" s="48">
        <f t="shared" si="14"/>
        <v>11.174285714285713</v>
      </c>
      <c r="S171" s="48">
        <f t="shared" si="15"/>
        <v>13.916714285714287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2.4E-2</v>
      </c>
      <c r="E172" s="39"/>
      <c r="F172" s="39"/>
      <c r="G172" s="39"/>
      <c r="H172" s="39"/>
      <c r="I172" s="39"/>
      <c r="J172" s="61">
        <f t="shared" si="12"/>
        <v>171</v>
      </c>
      <c r="K172" s="68">
        <f>+A8209</f>
        <v>43271</v>
      </c>
      <c r="L172" s="60">
        <f>+E8209</f>
        <v>15.605645833333336</v>
      </c>
      <c r="M172" s="60">
        <f>+F8209</f>
        <v>13.858000000000001</v>
      </c>
      <c r="N172" s="60">
        <f>+G8209</f>
        <v>17.937999999999999</v>
      </c>
      <c r="O172" s="60">
        <f>+H8209</f>
        <v>1.461087579322456</v>
      </c>
      <c r="P172" s="60">
        <f>+I8209</f>
        <v>4.0799999999999983</v>
      </c>
      <c r="Q172" s="48">
        <f t="shared" si="13"/>
        <v>12.92336011904762</v>
      </c>
      <c r="R172" s="48">
        <f t="shared" si="14"/>
        <v>11.543571428571427</v>
      </c>
      <c r="S172" s="48">
        <f t="shared" si="15"/>
        <v>14.540714285714287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2.4E-2</v>
      </c>
      <c r="E173" s="39"/>
      <c r="F173" s="39"/>
      <c r="G173" s="39"/>
      <c r="H173" s="39"/>
      <c r="I173" s="39"/>
      <c r="J173" s="61">
        <f t="shared" si="12"/>
        <v>172</v>
      </c>
      <c r="K173" s="68">
        <f>+A8257</f>
        <v>43272</v>
      </c>
      <c r="L173" s="60">
        <f>+E8257</f>
        <v>14.606187499999999</v>
      </c>
      <c r="M173" s="60">
        <f>+F8257</f>
        <v>12.750999999999999</v>
      </c>
      <c r="N173" s="60">
        <f>+G8257</f>
        <v>16.414999999999999</v>
      </c>
      <c r="O173" s="60">
        <f>+H8257</f>
        <v>1.1362908426056075</v>
      </c>
      <c r="P173" s="60">
        <f>+I8257</f>
        <v>3.6639999999999997</v>
      </c>
      <c r="Q173" s="48">
        <f t="shared" si="13"/>
        <v>13.228000000000003</v>
      </c>
      <c r="R173" s="48">
        <f t="shared" si="14"/>
        <v>11.793000000000001</v>
      </c>
      <c r="S173" s="48">
        <f t="shared" si="15"/>
        <v>14.875142857142858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2.4E-2</v>
      </c>
      <c r="E174" s="39"/>
      <c r="F174" s="39"/>
      <c r="G174" s="39"/>
      <c r="H174" s="39"/>
      <c r="I174" s="39"/>
      <c r="J174" s="61">
        <f t="shared" si="12"/>
        <v>173</v>
      </c>
      <c r="K174" s="68">
        <f>+A8305</f>
        <v>43273</v>
      </c>
      <c r="L174" s="60">
        <f>+E8305</f>
        <v>13.535854166666665</v>
      </c>
      <c r="M174" s="60">
        <f>+F8305</f>
        <v>11.443</v>
      </c>
      <c r="N174" s="60">
        <f>+G8305</f>
        <v>15.747999999999999</v>
      </c>
      <c r="O174" s="60">
        <f>+H8305</f>
        <v>1.387148015381958</v>
      </c>
      <c r="P174" s="60">
        <f>+I8305</f>
        <v>4.3049999999999997</v>
      </c>
      <c r="Q174" s="48">
        <f t="shared" si="13"/>
        <v>13.565410714285717</v>
      </c>
      <c r="R174" s="48">
        <f t="shared" si="14"/>
        <v>11.897428571428573</v>
      </c>
      <c r="S174" s="48">
        <f t="shared" si="15"/>
        <v>15.4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2.4E-2</v>
      </c>
      <c r="E175" s="39"/>
      <c r="F175" s="39"/>
      <c r="G175" s="39"/>
      <c r="H175" s="39"/>
      <c r="I175" s="39"/>
      <c r="J175" s="61">
        <f t="shared" si="12"/>
        <v>174</v>
      </c>
      <c r="K175" s="68">
        <f>+A8353</f>
        <v>43274</v>
      </c>
      <c r="L175" s="60">
        <f>+E8353</f>
        <v>13.379270833333331</v>
      </c>
      <c r="M175" s="60">
        <f>+F8353</f>
        <v>11.029</v>
      </c>
      <c r="N175" s="60">
        <f>+G8353</f>
        <v>15.914999999999999</v>
      </c>
      <c r="O175" s="60">
        <f>+H8353</f>
        <v>1.6371679067450249</v>
      </c>
      <c r="P175" s="60">
        <f>+I8353</f>
        <v>4.8859999999999992</v>
      </c>
      <c r="Q175" s="48">
        <f t="shared" si="13"/>
        <v>13.780660714285716</v>
      </c>
      <c r="R175" s="48">
        <f t="shared" si="14"/>
        <v>11.935714285714285</v>
      </c>
      <c r="S175" s="48">
        <f t="shared" si="15"/>
        <v>15.779714285714286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2.4E-2</v>
      </c>
      <c r="E176" s="39"/>
      <c r="F176" s="39"/>
      <c r="G176" s="39"/>
      <c r="H176" s="39"/>
      <c r="I176" s="39"/>
      <c r="J176" s="61">
        <f t="shared" si="12"/>
        <v>175</v>
      </c>
      <c r="K176" s="68">
        <f>+A8401</f>
        <v>43275</v>
      </c>
      <c r="L176" s="60">
        <f>+E8401</f>
        <v>13.904166666666669</v>
      </c>
      <c r="M176" s="60">
        <f>+F8401</f>
        <v>11.37</v>
      </c>
      <c r="N176" s="60">
        <f>+G8401</f>
        <v>16.677</v>
      </c>
      <c r="O176" s="60">
        <f>+H8401</f>
        <v>1.8308288476816907</v>
      </c>
      <c r="P176" s="60">
        <f>+I8401</f>
        <v>5.3070000000000004</v>
      </c>
      <c r="Q176" s="48">
        <f t="shared" si="13"/>
        <v>14.051794642857143</v>
      </c>
      <c r="R176" s="48">
        <f t="shared" si="14"/>
        <v>12.071714285714288</v>
      </c>
      <c r="S176" s="48">
        <f t="shared" si="15"/>
        <v>16.244285714285716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2.4E-2</v>
      </c>
      <c r="E177" s="39"/>
      <c r="F177" s="39"/>
      <c r="G177" s="39"/>
      <c r="H177" s="39"/>
      <c r="I177" s="39"/>
      <c r="J177" s="61">
        <f t="shared" si="12"/>
        <v>176</v>
      </c>
      <c r="K177" s="68">
        <f>+A8449</f>
        <v>43276</v>
      </c>
      <c r="L177" s="60">
        <f>+E8449</f>
        <v>14.798895833333338</v>
      </c>
      <c r="M177" s="60">
        <f>+F8449</f>
        <v>12.243</v>
      </c>
      <c r="N177" s="60">
        <f>+G8449</f>
        <v>17.533999999999999</v>
      </c>
      <c r="O177" s="60">
        <f>+H8449</f>
        <v>1.8621528862843248</v>
      </c>
      <c r="P177" s="60">
        <f>+I8449</f>
        <v>5.2909999999999986</v>
      </c>
      <c r="Q177" s="48">
        <f t="shared" si="13"/>
        <v>14.295604166666667</v>
      </c>
      <c r="R177" s="48">
        <f t="shared" si="14"/>
        <v>12.154714285714286</v>
      </c>
      <c r="S177" s="48">
        <f t="shared" si="15"/>
        <v>16.64271428571428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2.4E-2</v>
      </c>
      <c r="E178" s="39"/>
      <c r="F178" s="39"/>
      <c r="G178" s="39"/>
      <c r="H178" s="39"/>
      <c r="I178" s="39"/>
      <c r="J178" s="61">
        <f t="shared" si="12"/>
        <v>177</v>
      </c>
      <c r="K178" s="68">
        <f>+A8497</f>
        <v>43277</v>
      </c>
      <c r="L178" s="60">
        <f>+E8497</f>
        <v>15.434583333333338</v>
      </c>
      <c r="M178" s="60">
        <f>+F8497</f>
        <v>13.449</v>
      </c>
      <c r="N178" s="60">
        <f>+G8497</f>
        <v>17.652999999999999</v>
      </c>
      <c r="O178" s="60">
        <f>+H8497</f>
        <v>1.5051341897246284</v>
      </c>
      <c r="P178" s="60">
        <f>+I8497</f>
        <v>4.2039999999999988</v>
      </c>
      <c r="Q178" s="48">
        <f t="shared" si="13"/>
        <v>14.466372023809525</v>
      </c>
      <c r="R178" s="48">
        <f t="shared" si="14"/>
        <v>12.306142857142857</v>
      </c>
      <c r="S178" s="48">
        <f t="shared" si="15"/>
        <v>16.839999999999996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2.4E-2</v>
      </c>
      <c r="E179" s="39"/>
      <c r="F179" s="39"/>
      <c r="G179" s="39"/>
      <c r="H179" s="39"/>
      <c r="I179" s="39"/>
      <c r="J179" s="61">
        <f t="shared" si="12"/>
        <v>178</v>
      </c>
      <c r="K179" s="68">
        <f>+A8545</f>
        <v>43278</v>
      </c>
      <c r="L179" s="60">
        <f>+E8545</f>
        <v>16.003437500000004</v>
      </c>
      <c r="M179" s="60">
        <f>+F8545</f>
        <v>14.409000000000001</v>
      </c>
      <c r="N179" s="60">
        <f>+G8545</f>
        <v>17.748000000000001</v>
      </c>
      <c r="O179" s="60">
        <f>+H8545</f>
        <v>1.0964475888794569</v>
      </c>
      <c r="P179" s="60">
        <f>+I8545</f>
        <v>3.3390000000000004</v>
      </c>
      <c r="Q179" s="48">
        <f t="shared" si="13"/>
        <v>14.523199404761906</v>
      </c>
      <c r="R179" s="48">
        <f t="shared" si="14"/>
        <v>12.384857142857143</v>
      </c>
      <c r="S179" s="48">
        <f t="shared" si="15"/>
        <v>16.812857142857141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2.4E-2</v>
      </c>
      <c r="E180" s="39"/>
      <c r="F180" s="39"/>
      <c r="G180" s="39"/>
      <c r="H180" s="39"/>
      <c r="I180" s="39"/>
      <c r="J180" s="61">
        <f t="shared" si="12"/>
        <v>179</v>
      </c>
      <c r="K180" s="68">
        <f>+A8593</f>
        <v>43279</v>
      </c>
      <c r="L180" s="60">
        <f>+E8593</f>
        <v>14.825416666666669</v>
      </c>
      <c r="M180" s="60">
        <f>+F8593</f>
        <v>12.823</v>
      </c>
      <c r="N180" s="60">
        <f>+G8593</f>
        <v>16.891999999999999</v>
      </c>
      <c r="O180" s="60">
        <f>+H8593</f>
        <v>1.3332916048434786</v>
      </c>
      <c r="P180" s="60">
        <f>+I8593</f>
        <v>4.0689999999999991</v>
      </c>
      <c r="Q180" s="48">
        <f t="shared" si="13"/>
        <v>14.554517857142859</v>
      </c>
      <c r="R180" s="48">
        <f t="shared" si="14"/>
        <v>12.395142857142856</v>
      </c>
      <c r="S180" s="48">
        <f t="shared" si="15"/>
        <v>16.880999999999997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2.4E-2</v>
      </c>
      <c r="E181" s="39"/>
      <c r="F181" s="39"/>
      <c r="G181" s="39"/>
      <c r="H181" s="39"/>
      <c r="I181" s="39"/>
      <c r="J181" s="61">
        <f t="shared" si="12"/>
        <v>180</v>
      </c>
      <c r="K181" s="68">
        <f>+A8641</f>
        <v>43280</v>
      </c>
      <c r="L181" s="60">
        <f>+E8641</f>
        <v>14.506541666666669</v>
      </c>
      <c r="M181" s="60">
        <f>+F8641</f>
        <v>12.195</v>
      </c>
      <c r="N181" s="60">
        <f>+G8641</f>
        <v>17.152999999999999</v>
      </c>
      <c r="O181" s="60">
        <f>+H8641</f>
        <v>1.6481039132485378</v>
      </c>
      <c r="P181" s="60">
        <f>+I8641</f>
        <v>4.9579999999999984</v>
      </c>
      <c r="Q181" s="48">
        <f t="shared" si="13"/>
        <v>14.693187500000002</v>
      </c>
      <c r="R181" s="48">
        <f t="shared" si="14"/>
        <v>12.502571428571429</v>
      </c>
      <c r="S181" s="48">
        <f t="shared" si="15"/>
        <v>17.081714285714288</v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2.4E-2</v>
      </c>
      <c r="E182" s="39"/>
      <c r="F182" s="39"/>
      <c r="G182" s="39"/>
      <c r="H182" s="39"/>
      <c r="I182" s="39"/>
      <c r="J182" s="61">
        <f t="shared" si="12"/>
        <v>181</v>
      </c>
      <c r="K182" s="68">
        <f>+A8689</f>
        <v>43281</v>
      </c>
      <c r="L182" s="60">
        <f>+E8689</f>
        <v>15.107687500000004</v>
      </c>
      <c r="M182" s="60">
        <f>+F8689</f>
        <v>12.727</v>
      </c>
      <c r="N182" s="60">
        <f>+G8689</f>
        <v>17.867000000000001</v>
      </c>
      <c r="O182" s="60">
        <f>+H8689</f>
        <v>1.772978599146583</v>
      </c>
      <c r="P182" s="60">
        <f>+I8689</f>
        <v>5.1400000000000006</v>
      </c>
      <c r="Q182" s="48">
        <f t="shared" si="13"/>
        <v>14.94010416666667</v>
      </c>
      <c r="R182" s="48">
        <f t="shared" si="14"/>
        <v>12.745142857142858</v>
      </c>
      <c r="S182" s="48">
        <f t="shared" si="15"/>
        <v>17.360571428571426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2.4E-2</v>
      </c>
      <c r="E183" s="39"/>
      <c r="F183" s="39"/>
      <c r="G183" s="39"/>
      <c r="H183" s="39"/>
      <c r="I183" s="39"/>
      <c r="J183" s="61">
        <f t="shared" si="12"/>
        <v>182</v>
      </c>
      <c r="K183" s="68">
        <f>+A8737</f>
        <v>43282</v>
      </c>
      <c r="L183" s="60">
        <f>+E8737</f>
        <v>15.727625000000003</v>
      </c>
      <c r="M183" s="60">
        <f>+F8737</f>
        <v>13.593999999999999</v>
      </c>
      <c r="N183" s="60">
        <f>+G8737</f>
        <v>18.105</v>
      </c>
      <c r="O183" s="60">
        <f>+H8737</f>
        <v>1.5792539798837686</v>
      </c>
      <c r="P183" s="60">
        <f>+I8737</f>
        <v>4.511000000000001</v>
      </c>
      <c r="Q183" s="48">
        <f t="shared" si="13"/>
        <v>15.200598214285717</v>
      </c>
      <c r="R183" s="48">
        <f t="shared" si="14"/>
        <v>13.062857142857142</v>
      </c>
      <c r="S183" s="48">
        <f t="shared" si="15"/>
        <v>17.56457142857143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2.4E-2</v>
      </c>
      <c r="E184" s="39"/>
      <c r="F184" s="39"/>
      <c r="G184" s="39"/>
      <c r="H184" s="39"/>
      <c r="I184" s="39"/>
      <c r="J184" s="61">
        <f t="shared" si="12"/>
        <v>183</v>
      </c>
      <c r="K184" s="68">
        <f>+A8785</f>
        <v>43283</v>
      </c>
      <c r="L184" s="60">
        <f>+E8785</f>
        <v>16.388645833333335</v>
      </c>
      <c r="M184" s="60">
        <f>+F8785</f>
        <v>14.05</v>
      </c>
      <c r="N184" s="60">
        <f>+G8785</f>
        <v>19.007999999999999</v>
      </c>
      <c r="O184" s="60">
        <f>+H8785</f>
        <v>1.6671426758632266</v>
      </c>
      <c r="P184" s="60">
        <f>+I8785</f>
        <v>4.9579999999999984</v>
      </c>
      <c r="Q184" s="48">
        <f t="shared" si="13"/>
        <v>15.427705357142859</v>
      </c>
      <c r="R184" s="48">
        <f t="shared" si="14"/>
        <v>13.320999999999998</v>
      </c>
      <c r="S184" s="48">
        <f t="shared" si="15"/>
        <v>17.775142857142857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2.4E-2</v>
      </c>
      <c r="E185" s="39"/>
      <c r="F185" s="39"/>
      <c r="G185" s="39"/>
      <c r="H185" s="39"/>
      <c r="I185" s="39"/>
      <c r="J185" s="61">
        <f t="shared" si="12"/>
        <v>184</v>
      </c>
      <c r="K185" s="68">
        <f>+A8833</f>
        <v>43284</v>
      </c>
      <c r="L185" s="60">
        <f>+E8833</f>
        <v>16.256708333333339</v>
      </c>
      <c r="M185" s="60">
        <f>+F8833</f>
        <v>13.978</v>
      </c>
      <c r="N185" s="60">
        <f>+G8833</f>
        <v>18.722999999999999</v>
      </c>
      <c r="O185" s="60">
        <f>+H8833</f>
        <v>1.5598463775741525</v>
      </c>
      <c r="P185" s="60">
        <f>+I8833</f>
        <v>4.7449999999999992</v>
      </c>
      <c r="Q185" s="48">
        <f t="shared" si="13"/>
        <v>15.545151785714287</v>
      </c>
      <c r="R185" s="48">
        <f t="shared" si="14"/>
        <v>13.396571428571425</v>
      </c>
      <c r="S185" s="48">
        <f t="shared" si="15"/>
        <v>17.928000000000001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2.4E-2</v>
      </c>
      <c r="E186" s="39"/>
      <c r="F186" s="39"/>
      <c r="G186" s="39"/>
      <c r="H186" s="39"/>
      <c r="I186" s="39"/>
      <c r="J186" s="61">
        <f t="shared" si="12"/>
        <v>185</v>
      </c>
      <c r="K186" s="68">
        <f>+A8881</f>
        <v>43285</v>
      </c>
      <c r="L186" s="60">
        <f>+E8881</f>
        <v>15.298750000000005</v>
      </c>
      <c r="M186" s="60">
        <f>+F8881</f>
        <v>13.04</v>
      </c>
      <c r="N186" s="60">
        <f>+G8881</f>
        <v>17.558</v>
      </c>
      <c r="O186" s="60">
        <f>+H8881</f>
        <v>1.4781357652210203</v>
      </c>
      <c r="P186" s="60">
        <f>+I8881</f>
        <v>4.5180000000000007</v>
      </c>
      <c r="Q186" s="48">
        <f t="shared" si="13"/>
        <v>15.444482142857149</v>
      </c>
      <c r="R186" s="48">
        <f t="shared" si="14"/>
        <v>13.201000000000002</v>
      </c>
      <c r="S186" s="48">
        <f t="shared" si="15"/>
        <v>17.900857142857145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2.4E-2</v>
      </c>
      <c r="E187" s="39"/>
      <c r="F187" s="39"/>
      <c r="G187" s="39"/>
      <c r="H187" s="39"/>
      <c r="I187" s="39"/>
      <c r="J187" s="61">
        <f t="shared" si="12"/>
        <v>186</v>
      </c>
      <c r="K187" s="68">
        <f>+A8929</f>
        <v>43286</v>
      </c>
      <c r="L187" s="60">
        <f>+E8929</f>
        <v>15.5193125</v>
      </c>
      <c r="M187" s="60">
        <f>+F8929</f>
        <v>12.750999999999999</v>
      </c>
      <c r="N187" s="60">
        <f>+G8929</f>
        <v>18.414000000000001</v>
      </c>
      <c r="O187" s="60">
        <f>+H8929</f>
        <v>1.9403509899231342</v>
      </c>
      <c r="P187" s="60">
        <f>+I8929</f>
        <v>5.663000000000002</v>
      </c>
      <c r="Q187" s="48">
        <f t="shared" si="13"/>
        <v>15.543610119047623</v>
      </c>
      <c r="R187" s="48">
        <f t="shared" si="14"/>
        <v>13.190714285714288</v>
      </c>
      <c r="S187" s="48">
        <f t="shared" si="15"/>
        <v>18.118285714285712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2.4E-2</v>
      </c>
      <c r="E188" s="39"/>
      <c r="F188" s="39"/>
      <c r="G188" s="39"/>
      <c r="H188" s="39"/>
      <c r="I188" s="39"/>
      <c r="J188" s="61">
        <f t="shared" si="12"/>
        <v>187</v>
      </c>
      <c r="K188" s="68">
        <f>+A8977</f>
        <v>43287</v>
      </c>
      <c r="L188" s="60">
        <f>+E8977</f>
        <v>16.488125000000004</v>
      </c>
      <c r="M188" s="60">
        <f>+F8977</f>
        <v>13.786</v>
      </c>
      <c r="N188" s="60">
        <f>+G8977</f>
        <v>19.413</v>
      </c>
      <c r="O188" s="60">
        <f>+H8977</f>
        <v>1.9556783404426321</v>
      </c>
      <c r="P188" s="60">
        <f>+I8977</f>
        <v>5.6270000000000007</v>
      </c>
      <c r="Q188" s="48">
        <f t="shared" si="13"/>
        <v>15.826693452380956</v>
      </c>
      <c r="R188" s="48">
        <f t="shared" si="14"/>
        <v>13.418000000000001</v>
      </c>
      <c r="S188" s="48">
        <f t="shared" si="15"/>
        <v>18.441142857142857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2.4E-2</v>
      </c>
      <c r="E189" s="39"/>
      <c r="F189" s="39"/>
      <c r="G189" s="39"/>
      <c r="H189" s="39"/>
      <c r="I189" s="39"/>
      <c r="J189" s="61">
        <f t="shared" si="12"/>
        <v>188</v>
      </c>
      <c r="K189" s="68">
        <f>+A9025</f>
        <v>43288</v>
      </c>
      <c r="L189" s="60">
        <f>+E9025</f>
        <v>16.987833333333338</v>
      </c>
      <c r="M189" s="60">
        <f>+F9025</f>
        <v>14.481</v>
      </c>
      <c r="N189" s="60">
        <f>+G9025</f>
        <v>19.532</v>
      </c>
      <c r="O189" s="60">
        <f>+H9025</f>
        <v>1.7330533175347542</v>
      </c>
      <c r="P189" s="60">
        <f>+I9025</f>
        <v>5.0510000000000002</v>
      </c>
      <c r="Q189" s="48">
        <f t="shared" si="13"/>
        <v>16.095285714285719</v>
      </c>
      <c r="R189" s="48">
        <f t="shared" si="14"/>
        <v>13.668571428571427</v>
      </c>
      <c r="S189" s="48">
        <f t="shared" si="15"/>
        <v>18.679000000000002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2.4E-2</v>
      </c>
      <c r="E190" s="39"/>
      <c r="F190" s="39"/>
      <c r="G190" s="39"/>
      <c r="H190" s="39"/>
      <c r="I190" s="39"/>
      <c r="J190" s="61">
        <f t="shared" si="12"/>
        <v>189</v>
      </c>
      <c r="K190" s="68">
        <f>+A9073</f>
        <v>43289</v>
      </c>
      <c r="L190" s="60">
        <f>+E9073</f>
        <v>17.3613125</v>
      </c>
      <c r="M190" s="60">
        <f>+F9073</f>
        <v>14.96</v>
      </c>
      <c r="N190" s="60">
        <f>+G9073</f>
        <v>19.911999999999999</v>
      </c>
      <c r="O190" s="60">
        <f>+H9073</f>
        <v>1.639315998463734</v>
      </c>
      <c r="P190" s="60">
        <f>+I9073</f>
        <v>4.9519999999999982</v>
      </c>
      <c r="Q190" s="48">
        <f t="shared" si="13"/>
        <v>16.328669642857147</v>
      </c>
      <c r="R190" s="48">
        <f t="shared" si="14"/>
        <v>13.863714285714284</v>
      </c>
      <c r="S190" s="48">
        <f t="shared" si="15"/>
        <v>18.937142857142856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2.4E-2</v>
      </c>
      <c r="E191" s="39"/>
      <c r="F191" s="39"/>
      <c r="G191" s="39"/>
      <c r="H191" s="39"/>
      <c r="I191" s="39"/>
      <c r="J191" s="61">
        <f t="shared" si="12"/>
        <v>190</v>
      </c>
      <c r="K191" s="68">
        <f>+A9121</f>
        <v>43290</v>
      </c>
      <c r="L191" s="60">
        <f>+E9121</f>
        <v>16.574958333333335</v>
      </c>
      <c r="M191" s="60">
        <f>+F9121</f>
        <v>13.954000000000001</v>
      </c>
      <c r="N191" s="60">
        <f>+G9121</f>
        <v>19.151</v>
      </c>
      <c r="O191" s="60">
        <f>+H9121</f>
        <v>1.7950929799699951</v>
      </c>
      <c r="P191" s="60">
        <f>+I9121</f>
        <v>5.1969999999999992</v>
      </c>
      <c r="Q191" s="48">
        <f t="shared" si="13"/>
        <v>16.355285714285717</v>
      </c>
      <c r="R191" s="48">
        <f t="shared" si="14"/>
        <v>13.850000000000003</v>
      </c>
      <c r="S191" s="48">
        <f t="shared" si="15"/>
        <v>18.957571428571431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2.4E-2</v>
      </c>
      <c r="E192" s="39"/>
      <c r="F192" s="39"/>
      <c r="G192" s="39"/>
      <c r="H192" s="39"/>
      <c r="I192" s="39"/>
      <c r="J192" s="61">
        <f t="shared" si="12"/>
        <v>191</v>
      </c>
      <c r="K192" s="68">
        <f>+A9169</f>
        <v>43291</v>
      </c>
      <c r="L192" s="60">
        <f>+E9169</f>
        <v>16.554041666666667</v>
      </c>
      <c r="M192" s="60">
        <f>+F9169</f>
        <v>14.218</v>
      </c>
      <c r="N192" s="60">
        <f>+G9169</f>
        <v>18.888999999999999</v>
      </c>
      <c r="O192" s="60">
        <f>+H9169</f>
        <v>1.6281939996064996</v>
      </c>
      <c r="P192" s="60">
        <f>+I9169</f>
        <v>4.6709999999999994</v>
      </c>
      <c r="Q192" s="48">
        <f t="shared" si="13"/>
        <v>16.397761904761907</v>
      </c>
      <c r="R192" s="48">
        <f t="shared" si="14"/>
        <v>13.884285714285715</v>
      </c>
      <c r="S192" s="48">
        <f t="shared" si="15"/>
        <v>18.981285714285715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2.4E-2</v>
      </c>
      <c r="E193" s="48">
        <f>+IF(D193="","",AVERAGE(D146:D193))</f>
        <v>2.4000000000000011E-2</v>
      </c>
      <c r="F193" s="48">
        <f>+IF(D193="","",MIN(D146:D193))</f>
        <v>2.4E-2</v>
      </c>
      <c r="G193" s="48">
        <f>+IF(D193="","",MAX(D146:D193))</f>
        <v>2.4E-2</v>
      </c>
      <c r="H193" s="48">
        <f>STDEV(D146:D193)</f>
        <v>1.0518485096254014E-17</v>
      </c>
      <c r="I193" s="48">
        <f>+IF(F193="","",(G193-F193))</f>
        <v>0</v>
      </c>
      <c r="J193" s="61">
        <f t="shared" si="12"/>
        <v>192</v>
      </c>
      <c r="K193" s="68">
        <f>+A9217</f>
        <v>43292</v>
      </c>
      <c r="L193" s="60">
        <f>+E9217</f>
        <v>16.811291666666666</v>
      </c>
      <c r="M193" s="60">
        <f>+F9217</f>
        <v>14.696999999999999</v>
      </c>
      <c r="N193" s="60">
        <f>+G9217</f>
        <v>18.937000000000001</v>
      </c>
      <c r="O193" s="60">
        <f>+H9217</f>
        <v>1.4148887026123791</v>
      </c>
      <c r="P193" s="60">
        <f>+I9217</f>
        <v>4.240000000000002</v>
      </c>
      <c r="Q193" s="48">
        <f t="shared" si="13"/>
        <v>16.613839285714285</v>
      </c>
      <c r="R193" s="48">
        <f t="shared" si="14"/>
        <v>14.121</v>
      </c>
      <c r="S193" s="48">
        <f t="shared" si="15"/>
        <v>19.178285714285714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2.4E-2</v>
      </c>
      <c r="E194" s="39"/>
      <c r="F194" s="39"/>
      <c r="G194" s="39"/>
      <c r="H194" s="39"/>
      <c r="I194" s="39"/>
      <c r="J194" s="61">
        <f t="shared" si="12"/>
        <v>193</v>
      </c>
      <c r="K194" s="68">
        <f>+A9265</f>
        <v>43293</v>
      </c>
      <c r="L194" s="60">
        <f>+E9265</f>
        <v>16.372729166666669</v>
      </c>
      <c r="M194" s="60">
        <f>+F9265</f>
        <v>13.906000000000001</v>
      </c>
      <c r="N194" s="60">
        <f>+G9265</f>
        <v>18.818000000000001</v>
      </c>
      <c r="O194" s="60">
        <f>+H9265</f>
        <v>1.6446922461856261</v>
      </c>
      <c r="P194" s="60">
        <f>+I9265</f>
        <v>4.9120000000000008</v>
      </c>
      <c r="Q194" s="48">
        <f t="shared" si="13"/>
        <v>16.735755952380952</v>
      </c>
      <c r="R194" s="48">
        <f t="shared" si="14"/>
        <v>14.286000000000001</v>
      </c>
      <c r="S194" s="48">
        <f t="shared" si="15"/>
        <v>19.235999999999997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2.4E-2</v>
      </c>
      <c r="E195" s="39"/>
      <c r="F195" s="39"/>
      <c r="G195" s="39"/>
      <c r="H195" s="39"/>
      <c r="I195" s="39"/>
      <c r="J195" s="61">
        <f t="shared" si="12"/>
        <v>194</v>
      </c>
      <c r="K195" s="68">
        <f>+A9313</f>
        <v>43294</v>
      </c>
      <c r="L195" s="60" t="str">
        <f>+E9313</f>
        <v/>
      </c>
      <c r="M195" s="60" t="str">
        <f>+F9313</f>
        <v/>
      </c>
      <c r="N195" s="60" t="str">
        <f>+G9313</f>
        <v/>
      </c>
      <c r="O195" s="60" t="e">
        <f>+H9313</f>
        <v>#DIV/0!</v>
      </c>
      <c r="P195" s="60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2.4E-2</v>
      </c>
      <c r="E196" s="39"/>
      <c r="F196" s="39"/>
      <c r="G196" s="39"/>
      <c r="H196" s="39"/>
      <c r="I196" s="39"/>
      <c r="J196" s="61">
        <f t="shared" ref="J196:J259" si="16">+J195+1</f>
        <v>195</v>
      </c>
      <c r="K196" s="68">
        <f>+A9361</f>
        <v>43295</v>
      </c>
      <c r="L196" s="60">
        <f>+E9361</f>
        <v>16.065041666666669</v>
      </c>
      <c r="M196" s="60">
        <f>+F9361</f>
        <v>13.281000000000001</v>
      </c>
      <c r="N196" s="60">
        <f>+G9361</f>
        <v>18.747</v>
      </c>
      <c r="O196" s="60">
        <f>+H9361</f>
        <v>1.8878789624735757</v>
      </c>
      <c r="P196" s="60">
        <f>+I9361</f>
        <v>5.4659999999999993</v>
      </c>
      <c r="Q196" s="48">
        <f t="shared" si="13"/>
        <v>16.623229166666668</v>
      </c>
      <c r="R196" s="48">
        <f t="shared" si="14"/>
        <v>14.169333333333336</v>
      </c>
      <c r="S196" s="48">
        <f t="shared" si="15"/>
        <v>19.075666666666667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2.4E-2</v>
      </c>
      <c r="E197" s="39"/>
      <c r="F197" s="39"/>
      <c r="G197" s="39"/>
      <c r="H197" s="39"/>
      <c r="I197" s="39"/>
      <c r="J197" s="61">
        <f t="shared" si="16"/>
        <v>196</v>
      </c>
      <c r="K197" s="68">
        <f>+A9409</f>
        <v>43296</v>
      </c>
      <c r="L197" s="60">
        <f>+E9409</f>
        <v>16.5539375</v>
      </c>
      <c r="M197" s="60">
        <f>+F9409</f>
        <v>14.194000000000001</v>
      </c>
      <c r="N197" s="60">
        <f>+G9409</f>
        <v>18.794</v>
      </c>
      <c r="O197" s="60">
        <f>+H9409</f>
        <v>1.6755101021460947</v>
      </c>
      <c r="P197" s="60">
        <f>+I9409</f>
        <v>4.5999999999999996</v>
      </c>
      <c r="Q197" s="48">
        <f t="shared" si="13"/>
        <v>16.488666666666671</v>
      </c>
      <c r="R197" s="48">
        <f t="shared" si="14"/>
        <v>14.041666666666666</v>
      </c>
      <c r="S197" s="48">
        <f t="shared" si="15"/>
        <v>18.889333333333333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2.4E-2</v>
      </c>
      <c r="E198" s="39"/>
      <c r="F198" s="39"/>
      <c r="G198" s="39"/>
      <c r="H198" s="39"/>
      <c r="I198" s="39"/>
      <c r="J198" s="61">
        <f t="shared" si="16"/>
        <v>197</v>
      </c>
      <c r="K198" s="68">
        <f>+A9457</f>
        <v>43297</v>
      </c>
      <c r="L198" s="60">
        <f>+E9457</f>
        <v>15.94197916666667</v>
      </c>
      <c r="M198" s="60">
        <f>+F9457</f>
        <v>13.738</v>
      </c>
      <c r="N198" s="60">
        <f>+G9457</f>
        <v>17.986000000000001</v>
      </c>
      <c r="O198" s="60">
        <f>+H9457</f>
        <v>1.3934646624562044</v>
      </c>
      <c r="P198" s="60">
        <f>+I9457</f>
        <v>4.2480000000000011</v>
      </c>
      <c r="Q198" s="48">
        <f t="shared" si="13"/>
        <v>16.38317013888889</v>
      </c>
      <c r="R198" s="48">
        <f t="shared" si="14"/>
        <v>14.005666666666665</v>
      </c>
      <c r="S198" s="48">
        <f t="shared" si="15"/>
        <v>18.695166666666669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2.4E-2</v>
      </c>
      <c r="E199" s="39"/>
      <c r="F199" s="39"/>
      <c r="G199" s="39"/>
      <c r="H199" s="39"/>
      <c r="I199" s="39"/>
      <c r="J199" s="61">
        <f t="shared" si="16"/>
        <v>198</v>
      </c>
      <c r="K199" s="68">
        <f>+A9505</f>
        <v>43298</v>
      </c>
      <c r="L199" s="60">
        <f>+E9505</f>
        <v>14.416770833333336</v>
      </c>
      <c r="M199" s="60">
        <f>+F9505</f>
        <v>11.759</v>
      </c>
      <c r="N199" s="60">
        <f>+G9505</f>
        <v>16.701000000000001</v>
      </c>
      <c r="O199" s="60">
        <f>+H9505</f>
        <v>1.667793002610535</v>
      </c>
      <c r="P199" s="60">
        <f>+I9505</f>
        <v>4.9420000000000002</v>
      </c>
      <c r="Q199" s="48">
        <f t="shared" si="13"/>
        <v>16.026958333333337</v>
      </c>
      <c r="R199" s="48">
        <f t="shared" si="14"/>
        <v>13.595833333333333</v>
      </c>
      <c r="S199" s="48">
        <f t="shared" si="15"/>
        <v>18.330500000000001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2.4E-2</v>
      </c>
      <c r="E200" s="39"/>
      <c r="F200" s="39"/>
      <c r="G200" s="39"/>
      <c r="H200" s="39"/>
      <c r="I200" s="39"/>
      <c r="J200" s="61">
        <f t="shared" si="16"/>
        <v>199</v>
      </c>
      <c r="K200" s="68">
        <f>+A9553</f>
        <v>43299</v>
      </c>
      <c r="L200" s="60">
        <f>+E9553</f>
        <v>14.221958333333335</v>
      </c>
      <c r="M200" s="60">
        <f>+F9553</f>
        <v>11.516</v>
      </c>
      <c r="N200" s="60">
        <f>+G9553</f>
        <v>16.677</v>
      </c>
      <c r="O200" s="60">
        <f>+H9553</f>
        <v>1.8180163957588769</v>
      </c>
      <c r="P200" s="60">
        <f>+I9553</f>
        <v>5.1609999999999996</v>
      </c>
      <c r="Q200" s="48">
        <f t="shared" si="13"/>
        <v>15.595402777777778</v>
      </c>
      <c r="R200" s="48">
        <f t="shared" si="14"/>
        <v>13.065666666666667</v>
      </c>
      <c r="S200" s="48">
        <f t="shared" si="15"/>
        <v>17.953833333333332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2.4E-2</v>
      </c>
      <c r="E201" s="39"/>
      <c r="F201" s="39"/>
      <c r="G201" s="39"/>
      <c r="H201" s="39"/>
      <c r="I201" s="39"/>
      <c r="J201" s="61">
        <f t="shared" si="16"/>
        <v>200</v>
      </c>
      <c r="K201" s="68">
        <f>+A9601</f>
        <v>43300</v>
      </c>
      <c r="L201" s="60">
        <f>+E9601</f>
        <v>14.839583333333339</v>
      </c>
      <c r="M201" s="60">
        <f>+F9601</f>
        <v>12.098000000000001</v>
      </c>
      <c r="N201" s="60">
        <f>+G9601</f>
        <v>17.248999999999999</v>
      </c>
      <c r="O201" s="60">
        <f>+H9601</f>
        <v>1.8576480191684344</v>
      </c>
      <c r="P201" s="60">
        <f>+I9601</f>
        <v>5.150999999999998</v>
      </c>
      <c r="Q201" s="48">
        <f t="shared" ref="Q201:Q264" si="17">IF(L201="","",(AVERAGE(L195:L201)))</f>
        <v>15.339878472222225</v>
      </c>
      <c r="R201" s="48">
        <f t="shared" ref="R201:R264" si="18">IF(L201="","",(AVERAGE(M195:M201)))</f>
        <v>12.764333333333333</v>
      </c>
      <c r="S201" s="48">
        <f t="shared" ref="S201:S264" si="19">IF(L201="","",(AVERAGE(N195:N201)))</f>
        <v>17.692333333333334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2.4E-2</v>
      </c>
      <c r="E202" s="39"/>
      <c r="F202" s="39"/>
      <c r="G202" s="39"/>
      <c r="H202" s="39"/>
      <c r="I202" s="39"/>
      <c r="J202" s="61">
        <f t="shared" si="16"/>
        <v>201</v>
      </c>
      <c r="K202" s="68">
        <f>+A9649</f>
        <v>43301</v>
      </c>
      <c r="L202" s="60">
        <f>+E9649</f>
        <v>15.372479166666666</v>
      </c>
      <c r="M202" s="60">
        <f>+F9649</f>
        <v>13.714</v>
      </c>
      <c r="N202" s="60">
        <f>+G9649</f>
        <v>17.082000000000001</v>
      </c>
      <c r="O202" s="60">
        <f>+H9649</f>
        <v>1.2031009400283765</v>
      </c>
      <c r="P202" s="60">
        <f>+I9649</f>
        <v>3.3680000000000003</v>
      </c>
      <c r="Q202" s="48">
        <f t="shared" si="17"/>
        <v>15.344535714285715</v>
      </c>
      <c r="R202" s="48">
        <f t="shared" si="18"/>
        <v>12.9</v>
      </c>
      <c r="S202" s="48">
        <f t="shared" si="19"/>
        <v>17.605142857142855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2.4E-2</v>
      </c>
      <c r="E203" s="39"/>
      <c r="F203" s="39"/>
      <c r="G203" s="39"/>
      <c r="H203" s="39"/>
      <c r="I203" s="39"/>
      <c r="J203" s="61">
        <f t="shared" si="16"/>
        <v>202</v>
      </c>
      <c r="K203" s="68">
        <f>+A9697</f>
        <v>43302</v>
      </c>
      <c r="L203" s="60">
        <f>+E9697</f>
        <v>14.710437499999999</v>
      </c>
      <c r="M203" s="60">
        <f>+F9697</f>
        <v>12.34</v>
      </c>
      <c r="N203" s="60">
        <f>+G9697</f>
        <v>16.748999999999999</v>
      </c>
      <c r="O203" s="60">
        <f>+H9697</f>
        <v>1.462779224572329</v>
      </c>
      <c r="P203" s="60">
        <f>+I9697</f>
        <v>4.4089999999999989</v>
      </c>
      <c r="Q203" s="48">
        <f t="shared" si="17"/>
        <v>15.151020833333336</v>
      </c>
      <c r="R203" s="48">
        <f t="shared" si="18"/>
        <v>12.76557142857143</v>
      </c>
      <c r="S203" s="48">
        <f t="shared" si="19"/>
        <v>17.319714285714287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2.4E-2</v>
      </c>
      <c r="E204" s="39"/>
      <c r="F204" s="39"/>
      <c r="G204" s="39"/>
      <c r="H204" s="39"/>
      <c r="I204" s="39"/>
      <c r="J204" s="61">
        <f t="shared" si="16"/>
        <v>203</v>
      </c>
      <c r="K204" s="68">
        <f>+A9745</f>
        <v>43303</v>
      </c>
      <c r="L204" s="60">
        <f>+E9745</f>
        <v>15.094812500000003</v>
      </c>
      <c r="M204" s="60">
        <f>+F9745</f>
        <v>12.34</v>
      </c>
      <c r="N204" s="60">
        <f>+G9745</f>
        <v>17.701000000000001</v>
      </c>
      <c r="O204" s="60">
        <f>+H9745</f>
        <v>1.8908295675330931</v>
      </c>
      <c r="P204" s="60">
        <f>+I9745</f>
        <v>5.3610000000000007</v>
      </c>
      <c r="Q204" s="48">
        <f t="shared" si="17"/>
        <v>14.942574404761908</v>
      </c>
      <c r="R204" s="48">
        <f t="shared" si="18"/>
        <v>12.500714285714285</v>
      </c>
      <c r="S204" s="48">
        <f t="shared" si="19"/>
        <v>17.163571428571426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2.4E-2</v>
      </c>
      <c r="E205" s="39"/>
      <c r="F205" s="39"/>
      <c r="G205" s="39"/>
      <c r="H205" s="39"/>
      <c r="I205" s="39"/>
      <c r="J205" s="61">
        <f t="shared" si="16"/>
        <v>204</v>
      </c>
      <c r="K205" s="68">
        <f>+A9793</f>
        <v>43304</v>
      </c>
      <c r="L205" s="60">
        <f>+E9793</f>
        <v>16.362020833333336</v>
      </c>
      <c r="M205" s="60">
        <f>+F9793</f>
        <v>13.738</v>
      </c>
      <c r="N205" s="60">
        <f>+G9793</f>
        <v>18.937000000000001</v>
      </c>
      <c r="O205" s="60">
        <f>+H9793</f>
        <v>1.863336660454856</v>
      </c>
      <c r="P205" s="60">
        <f>+I9793</f>
        <v>5.1990000000000016</v>
      </c>
      <c r="Q205" s="48">
        <f t="shared" si="17"/>
        <v>15.002580357142859</v>
      </c>
      <c r="R205" s="48">
        <f t="shared" si="18"/>
        <v>12.500714285714285</v>
      </c>
      <c r="S205" s="48">
        <f t="shared" si="19"/>
        <v>17.299428571428571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2.4E-2</v>
      </c>
      <c r="E206" s="39"/>
      <c r="F206" s="39"/>
      <c r="G206" s="39"/>
      <c r="H206" s="39"/>
      <c r="I206" s="39"/>
      <c r="J206" s="61">
        <f t="shared" si="16"/>
        <v>205</v>
      </c>
      <c r="K206" s="68">
        <f>+A9841</f>
        <v>43305</v>
      </c>
      <c r="L206" s="60">
        <f>+E9841</f>
        <v>15.936729166666668</v>
      </c>
      <c r="M206" s="60">
        <f>+F9841</f>
        <v>13.641999999999999</v>
      </c>
      <c r="N206" s="60">
        <f>+G9841</f>
        <v>17.652999999999999</v>
      </c>
      <c r="O206" s="60">
        <f>+H9841</f>
        <v>1.2920070439763078</v>
      </c>
      <c r="P206" s="60">
        <f>+I9841</f>
        <v>4.0109999999999992</v>
      </c>
      <c r="Q206" s="48">
        <f t="shared" si="17"/>
        <v>15.219717261904762</v>
      </c>
      <c r="R206" s="48">
        <f t="shared" si="18"/>
        <v>12.769714285714286</v>
      </c>
      <c r="S206" s="48">
        <f t="shared" si="19"/>
        <v>17.43542857142857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2.4E-2</v>
      </c>
      <c r="E207" s="39"/>
      <c r="F207" s="39"/>
      <c r="G207" s="39"/>
      <c r="H207" s="39"/>
      <c r="I207" s="39"/>
      <c r="J207" s="61">
        <f t="shared" si="16"/>
        <v>206</v>
      </c>
      <c r="K207" s="68">
        <f>+A9889</f>
        <v>43306</v>
      </c>
      <c r="L207" s="60">
        <f>+E9889</f>
        <v>15.143958333333337</v>
      </c>
      <c r="M207" s="60">
        <f>+F9889</f>
        <v>12.413</v>
      </c>
      <c r="N207" s="60">
        <f>+G9889</f>
        <v>17.486000000000001</v>
      </c>
      <c r="O207" s="60">
        <f>+H9889</f>
        <v>1.7459700584589914</v>
      </c>
      <c r="P207" s="60">
        <f>+I9889</f>
        <v>5.0730000000000004</v>
      </c>
      <c r="Q207" s="48">
        <f t="shared" si="17"/>
        <v>15.351431547619049</v>
      </c>
      <c r="R207" s="48">
        <f t="shared" si="18"/>
        <v>12.897857142857143</v>
      </c>
      <c r="S207" s="48">
        <f t="shared" si="19"/>
        <v>17.551000000000002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2.4E-2</v>
      </c>
      <c r="E208" s="39"/>
      <c r="F208" s="39"/>
      <c r="G208" s="39"/>
      <c r="H208" s="39"/>
      <c r="I208" s="39"/>
      <c r="J208" s="61">
        <f t="shared" si="16"/>
        <v>207</v>
      </c>
      <c r="K208" s="68">
        <f>+A9937</f>
        <v>43307</v>
      </c>
      <c r="L208" s="60">
        <f>+E9937</f>
        <v>15.131958333333337</v>
      </c>
      <c r="M208" s="60">
        <f>+F9937</f>
        <v>12.218999999999999</v>
      </c>
      <c r="N208" s="60">
        <f>+G9937</f>
        <v>17.652999999999999</v>
      </c>
      <c r="O208" s="60">
        <f>+H9937</f>
        <v>1.9287515856319983</v>
      </c>
      <c r="P208" s="60">
        <f>+I9937</f>
        <v>5.4339999999999993</v>
      </c>
      <c r="Q208" s="48">
        <f t="shared" si="17"/>
        <v>15.393199404761905</v>
      </c>
      <c r="R208" s="48">
        <f t="shared" si="18"/>
        <v>12.915142857142856</v>
      </c>
      <c r="S208" s="48">
        <f t="shared" si="19"/>
        <v>17.608714285714289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2.4E-2</v>
      </c>
      <c r="E209" s="39"/>
      <c r="F209" s="39"/>
      <c r="G209" s="39"/>
      <c r="H209" s="39"/>
      <c r="I209" s="39"/>
      <c r="J209" s="61">
        <f t="shared" si="16"/>
        <v>208</v>
      </c>
      <c r="K209" s="68">
        <f>+A9985</f>
        <v>43308</v>
      </c>
      <c r="L209" s="60">
        <f>+E9985</f>
        <v>15.808812500000009</v>
      </c>
      <c r="M209" s="60">
        <f>+F9985</f>
        <v>13.449</v>
      </c>
      <c r="N209" s="60">
        <f>+G9985</f>
        <v>18.175999999999998</v>
      </c>
      <c r="O209" s="60">
        <f>+H9985</f>
        <v>1.6527219412712038</v>
      </c>
      <c r="P209" s="60">
        <f>+I9985</f>
        <v>4.7269999999999985</v>
      </c>
      <c r="Q209" s="48">
        <f t="shared" si="17"/>
        <v>15.455532738095242</v>
      </c>
      <c r="R209" s="48">
        <f t="shared" si="18"/>
        <v>12.877285714285714</v>
      </c>
      <c r="S209" s="48">
        <f t="shared" si="19"/>
        <v>17.765000000000001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2.4E-2</v>
      </c>
      <c r="E210" s="39"/>
      <c r="F210" s="39"/>
      <c r="G210" s="39"/>
      <c r="H210" s="39"/>
      <c r="I210" s="39"/>
      <c r="J210" s="61">
        <f t="shared" si="16"/>
        <v>209</v>
      </c>
      <c r="K210" s="68">
        <f>+A10033</f>
        <v>43309</v>
      </c>
      <c r="L210" s="60">
        <f>+E10033</f>
        <v>16.133395833333338</v>
      </c>
      <c r="M210" s="60">
        <f>+F10033</f>
        <v>13.545999999999999</v>
      </c>
      <c r="N210" s="60">
        <f>+G10033</f>
        <v>18.437999999999999</v>
      </c>
      <c r="O210" s="60">
        <f>+H10033</f>
        <v>1.6885770761530821</v>
      </c>
      <c r="P210" s="60">
        <f>+I10033</f>
        <v>4.8919999999999995</v>
      </c>
      <c r="Q210" s="48">
        <f t="shared" si="17"/>
        <v>15.658812500000007</v>
      </c>
      <c r="R210" s="48">
        <f t="shared" si="18"/>
        <v>13.049571428571426</v>
      </c>
      <c r="S210" s="48">
        <f t="shared" si="19"/>
        <v>18.006285714285717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2.4E-2</v>
      </c>
      <c r="E211" s="39"/>
      <c r="F211" s="39"/>
      <c r="G211" s="39"/>
      <c r="H211" s="39"/>
      <c r="I211" s="39"/>
      <c r="J211" s="61">
        <f t="shared" si="16"/>
        <v>210</v>
      </c>
      <c r="K211" s="68">
        <f>+A10081</f>
        <v>43310</v>
      </c>
      <c r="L211" s="60">
        <f>+E10081</f>
        <v>15.819604166666672</v>
      </c>
      <c r="M211" s="60">
        <f>+F10081</f>
        <v>13.016</v>
      </c>
      <c r="N211" s="60">
        <f>+G10081</f>
        <v>18.175999999999998</v>
      </c>
      <c r="O211" s="60">
        <f>+H10081</f>
        <v>1.7889149658034991</v>
      </c>
      <c r="P211" s="60">
        <f>+I10081</f>
        <v>5.1599999999999984</v>
      </c>
      <c r="Q211" s="48">
        <f t="shared" si="17"/>
        <v>15.76235416666667</v>
      </c>
      <c r="R211" s="48">
        <f t="shared" si="18"/>
        <v>13.146142857142859</v>
      </c>
      <c r="S211" s="48">
        <f t="shared" si="19"/>
        <v>18.07414285714286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2.4E-2</v>
      </c>
      <c r="E212" s="39"/>
      <c r="F212" s="39"/>
      <c r="G212" s="39"/>
      <c r="H212" s="39"/>
      <c r="I212" s="39"/>
      <c r="J212" s="61">
        <f t="shared" si="16"/>
        <v>211</v>
      </c>
      <c r="K212" s="68">
        <f>+A10129</f>
        <v>43311</v>
      </c>
      <c r="L212" s="60">
        <f>+E10129</f>
        <v>15.904291666666671</v>
      </c>
      <c r="M212" s="60">
        <f>+F10129</f>
        <v>13.161</v>
      </c>
      <c r="N212" s="60">
        <f>+G10129</f>
        <v>18.247</v>
      </c>
      <c r="O212" s="60">
        <f>+H10129</f>
        <v>1.7557293078610063</v>
      </c>
      <c r="P212" s="60">
        <f>+I10129</f>
        <v>5.0860000000000003</v>
      </c>
      <c r="Q212" s="48">
        <f t="shared" si="17"/>
        <v>15.696964285714289</v>
      </c>
      <c r="R212" s="48">
        <f t="shared" si="18"/>
        <v>13.063714285714287</v>
      </c>
      <c r="S212" s="48">
        <f t="shared" si="19"/>
        <v>17.975571428571428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2.4E-2</v>
      </c>
      <c r="E213" s="39"/>
      <c r="F213" s="39"/>
      <c r="G213" s="39"/>
      <c r="H213" s="39"/>
      <c r="I213" s="39"/>
      <c r="J213" s="61">
        <f t="shared" si="16"/>
        <v>212</v>
      </c>
      <c r="K213" s="68">
        <f>+A10177</f>
        <v>43312</v>
      </c>
      <c r="L213" s="60">
        <f>+E10177</f>
        <v>15.939604166666669</v>
      </c>
      <c r="M213" s="60">
        <f>+F10177</f>
        <v>13.185</v>
      </c>
      <c r="N213" s="60">
        <f>+G10177</f>
        <v>18.247</v>
      </c>
      <c r="O213" s="60">
        <f>+H10177</f>
        <v>1.7509727234540293</v>
      </c>
      <c r="P213" s="60">
        <f>+I10177</f>
        <v>5.0619999999999994</v>
      </c>
      <c r="Q213" s="48">
        <f t="shared" si="17"/>
        <v>15.697375000000005</v>
      </c>
      <c r="R213" s="48">
        <f t="shared" si="18"/>
        <v>12.998428571428573</v>
      </c>
      <c r="S213" s="48">
        <f t="shared" si="19"/>
        <v>18.06042857142857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2.4E-2</v>
      </c>
      <c r="E214" s="39"/>
      <c r="F214" s="39"/>
      <c r="G214" s="39"/>
      <c r="H214" s="39"/>
      <c r="I214" s="39"/>
      <c r="J214" s="61">
        <f t="shared" si="16"/>
        <v>213</v>
      </c>
      <c r="K214" s="68">
        <f>+A10225</f>
        <v>43313</v>
      </c>
      <c r="L214" s="60" t="str">
        <f>+E10225</f>
        <v/>
      </c>
      <c r="M214" s="60" t="str">
        <f>+F10225</f>
        <v/>
      </c>
      <c r="N214" s="60" t="str">
        <f>+G10225</f>
        <v/>
      </c>
      <c r="O214" s="60" t="e">
        <f>+H10225</f>
        <v>#DIV/0!</v>
      </c>
      <c r="P214" s="60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2.4E-2</v>
      </c>
      <c r="E215" s="39"/>
      <c r="F215" s="39"/>
      <c r="G215" s="39"/>
      <c r="H215" s="39"/>
      <c r="I215" s="39"/>
      <c r="J215" s="61">
        <f t="shared" si="16"/>
        <v>214</v>
      </c>
      <c r="K215" s="68">
        <f>+A10273</f>
        <v>43314</v>
      </c>
      <c r="L215" s="60">
        <f>+E10273</f>
        <v>15.799354166666674</v>
      </c>
      <c r="M215" s="60">
        <f>+F10273</f>
        <v>13.449</v>
      </c>
      <c r="N215" s="60">
        <f>+G10273</f>
        <v>17.748000000000001</v>
      </c>
      <c r="O215" s="60">
        <f>+H10273</f>
        <v>1.4968455837809047</v>
      </c>
      <c r="P215" s="60">
        <f>+I10273</f>
        <v>4.2990000000000013</v>
      </c>
      <c r="Q215" s="48">
        <f t="shared" si="17"/>
        <v>15.900843750000005</v>
      </c>
      <c r="R215" s="48">
        <f t="shared" si="18"/>
        <v>13.301</v>
      </c>
      <c r="S215" s="48">
        <f t="shared" si="19"/>
        <v>18.172000000000001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2.4E-2</v>
      </c>
      <c r="E216" s="39"/>
      <c r="F216" s="39"/>
      <c r="G216" s="39"/>
      <c r="H216" s="39"/>
      <c r="I216" s="39"/>
      <c r="J216" s="61">
        <f t="shared" si="16"/>
        <v>215</v>
      </c>
      <c r="K216" s="68">
        <f>+A10321</f>
        <v>43315</v>
      </c>
      <c r="L216" s="60">
        <f>+E10321</f>
        <v>16.299708333333339</v>
      </c>
      <c r="M216" s="60">
        <f>+F10321</f>
        <v>13.93</v>
      </c>
      <c r="N216" s="60">
        <f>+G10321</f>
        <v>18.437999999999999</v>
      </c>
      <c r="O216" s="60">
        <f>+H10321</f>
        <v>1.6055842306248542</v>
      </c>
      <c r="P216" s="60">
        <f>+I10321</f>
        <v>4.5079999999999991</v>
      </c>
      <c r="Q216" s="48">
        <f t="shared" si="17"/>
        <v>15.982659722222229</v>
      </c>
      <c r="R216" s="48">
        <f t="shared" si="18"/>
        <v>13.381166666666667</v>
      </c>
      <c r="S216" s="48">
        <f t="shared" si="19"/>
        <v>18.215666666666667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2.4E-2</v>
      </c>
      <c r="E217" s="39"/>
      <c r="F217" s="39"/>
      <c r="G217" s="39"/>
      <c r="H217" s="39"/>
      <c r="I217" s="39"/>
      <c r="J217" s="61">
        <f t="shared" si="16"/>
        <v>216</v>
      </c>
      <c r="K217" s="68">
        <f>+A10369</f>
        <v>43316</v>
      </c>
      <c r="L217" s="60">
        <f>+E10369</f>
        <v>15.806500000000002</v>
      </c>
      <c r="M217" s="60">
        <f>+F10369</f>
        <v>14.194000000000001</v>
      </c>
      <c r="N217" s="60">
        <f>+G10369</f>
        <v>16.963000000000001</v>
      </c>
      <c r="O217" s="60">
        <f>+H10369</f>
        <v>0.91538021399318681</v>
      </c>
      <c r="P217" s="60">
        <f>+I10369</f>
        <v>2.7690000000000001</v>
      </c>
      <c r="Q217" s="48">
        <f t="shared" si="17"/>
        <v>15.928177083333338</v>
      </c>
      <c r="R217" s="48">
        <f t="shared" si="18"/>
        <v>13.489166666666668</v>
      </c>
      <c r="S217" s="48">
        <f t="shared" si="19"/>
        <v>17.969833333333337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2.4E-2</v>
      </c>
      <c r="E218" s="39"/>
      <c r="F218" s="39"/>
      <c r="G218" s="39"/>
      <c r="H218" s="39"/>
      <c r="I218" s="39"/>
      <c r="J218" s="61">
        <f t="shared" si="16"/>
        <v>217</v>
      </c>
      <c r="K218" s="68">
        <f>+A10417</f>
        <v>43317</v>
      </c>
      <c r="L218" s="60">
        <f>+E10417</f>
        <v>15.447687500000001</v>
      </c>
      <c r="M218" s="60">
        <f>+F10417</f>
        <v>13.087999999999999</v>
      </c>
      <c r="N218" s="60">
        <f>+G10417</f>
        <v>17.582000000000001</v>
      </c>
      <c r="O218" s="60">
        <f>+H10417</f>
        <v>1.5936969219363222</v>
      </c>
      <c r="P218" s="60">
        <f>+I10417</f>
        <v>4.4940000000000015</v>
      </c>
      <c r="Q218" s="48">
        <f t="shared" si="17"/>
        <v>15.866190972222226</v>
      </c>
      <c r="R218" s="48">
        <f t="shared" si="18"/>
        <v>13.501166666666665</v>
      </c>
      <c r="S218" s="48">
        <f t="shared" si="19"/>
        <v>17.870833333333334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5.0999999999999997E-2</v>
      </c>
      <c r="E219" s="39"/>
      <c r="F219" s="39"/>
      <c r="G219" s="39"/>
      <c r="H219" s="39"/>
      <c r="I219" s="39"/>
      <c r="J219" s="61">
        <f t="shared" si="16"/>
        <v>218</v>
      </c>
      <c r="K219" s="68">
        <f>+A10465</f>
        <v>43318</v>
      </c>
      <c r="L219" s="60">
        <f>+E10465</f>
        <v>15.677687500000005</v>
      </c>
      <c r="M219" s="60">
        <f>+F10465</f>
        <v>13.641999999999999</v>
      </c>
      <c r="N219" s="60">
        <f>+G10465</f>
        <v>17.414999999999999</v>
      </c>
      <c r="O219" s="60">
        <f>+H10465</f>
        <v>1.3008312098178494</v>
      </c>
      <c r="P219" s="60">
        <f>+I10465</f>
        <v>3.7729999999999997</v>
      </c>
      <c r="Q219" s="48">
        <f t="shared" si="17"/>
        <v>15.828423611111115</v>
      </c>
      <c r="R219" s="48">
        <f t="shared" si="18"/>
        <v>13.581333333333333</v>
      </c>
      <c r="S219" s="48">
        <f t="shared" si="19"/>
        <v>17.732166666666668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5.0999999999999997E-2</v>
      </c>
      <c r="E220" s="39"/>
      <c r="F220" s="39"/>
      <c r="G220" s="39"/>
      <c r="H220" s="39"/>
      <c r="I220" s="39"/>
      <c r="J220" s="61">
        <f t="shared" si="16"/>
        <v>219</v>
      </c>
      <c r="K220" s="68">
        <f>+A10513</f>
        <v>43319</v>
      </c>
      <c r="L220" s="60">
        <f>+E10513</f>
        <v>15.774562500000002</v>
      </c>
      <c r="M220" s="60">
        <f>+F10513</f>
        <v>13.545999999999999</v>
      </c>
      <c r="N220" s="60">
        <f>+G10513</f>
        <v>17.771999999999998</v>
      </c>
      <c r="O220" s="60">
        <f>+H10513</f>
        <v>1.4706483431473778</v>
      </c>
      <c r="P220" s="60">
        <f>+I10513</f>
        <v>4.2259999999999991</v>
      </c>
      <c r="Q220" s="48">
        <f t="shared" si="17"/>
        <v>15.800916666666671</v>
      </c>
      <c r="R220" s="48">
        <f t="shared" si="18"/>
        <v>13.641499999999999</v>
      </c>
      <c r="S220" s="48">
        <f t="shared" si="19"/>
        <v>17.652999999999995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5.0999999999999997E-2</v>
      </c>
      <c r="E221" s="39"/>
      <c r="F221" s="39"/>
      <c r="G221" s="39"/>
      <c r="H221" s="39"/>
      <c r="I221" s="39"/>
      <c r="J221" s="61">
        <f t="shared" si="16"/>
        <v>220</v>
      </c>
      <c r="K221" s="68">
        <f>+A10561</f>
        <v>43320</v>
      </c>
      <c r="L221" s="60">
        <f>+E10561</f>
        <v>15.917166666666674</v>
      </c>
      <c r="M221" s="60">
        <f>+F10561</f>
        <v>13.978</v>
      </c>
      <c r="N221" s="60">
        <f>+G10561</f>
        <v>17.533999999999999</v>
      </c>
      <c r="O221" s="60">
        <f>+H10561</f>
        <v>1.2030947564127281</v>
      </c>
      <c r="P221" s="60">
        <f>+I10561</f>
        <v>3.5559999999999992</v>
      </c>
      <c r="Q221" s="48">
        <f t="shared" si="17"/>
        <v>15.817523809523815</v>
      </c>
      <c r="R221" s="48">
        <f t="shared" si="18"/>
        <v>13.689571428571426</v>
      </c>
      <c r="S221" s="48">
        <f t="shared" si="19"/>
        <v>17.635999999999996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5.0999999999999997E-2</v>
      </c>
      <c r="E222" s="39"/>
      <c r="F222" s="39"/>
      <c r="G222" s="39"/>
      <c r="H222" s="39"/>
      <c r="I222" s="39"/>
      <c r="J222" s="61">
        <f t="shared" si="16"/>
        <v>221</v>
      </c>
      <c r="K222" s="68">
        <f>+A10609</f>
        <v>43321</v>
      </c>
      <c r="L222" s="60">
        <f>+E10609</f>
        <v>15.635833333333339</v>
      </c>
      <c r="M222" s="60">
        <f>+F10609</f>
        <v>13.834</v>
      </c>
      <c r="N222" s="60">
        <f>+G10609</f>
        <v>17.271999999999998</v>
      </c>
      <c r="O222" s="60">
        <f>+H10609</f>
        <v>1.181220507155553</v>
      </c>
      <c r="P222" s="60">
        <f>+I10609</f>
        <v>3.4379999999999988</v>
      </c>
      <c r="Q222" s="48">
        <f t="shared" si="17"/>
        <v>15.794163690476195</v>
      </c>
      <c r="R222" s="48">
        <f t="shared" si="18"/>
        <v>13.74457142857143</v>
      </c>
      <c r="S222" s="48">
        <f t="shared" si="19"/>
        <v>17.567999999999994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5.0999999999999997E-2</v>
      </c>
      <c r="E223" s="39"/>
      <c r="F223" s="39"/>
      <c r="G223" s="39"/>
      <c r="H223" s="39"/>
      <c r="I223" s="39"/>
      <c r="J223" s="61">
        <f t="shared" si="16"/>
        <v>222</v>
      </c>
      <c r="K223" s="68">
        <f>+A10657</f>
        <v>43322</v>
      </c>
      <c r="L223" s="60">
        <f>+E10657</f>
        <v>15.324645833333335</v>
      </c>
      <c r="M223" s="60">
        <f>+F10657</f>
        <v>13.449</v>
      </c>
      <c r="N223" s="60">
        <f>+G10657</f>
        <v>16.986999999999998</v>
      </c>
      <c r="O223" s="60">
        <f>+H10657</f>
        <v>1.2086470102149005</v>
      </c>
      <c r="P223" s="60">
        <f>+I10657</f>
        <v>3.5379999999999985</v>
      </c>
      <c r="Q223" s="48">
        <f t="shared" si="17"/>
        <v>15.65486904761905</v>
      </c>
      <c r="R223" s="48">
        <f t="shared" si="18"/>
        <v>13.675857142857142</v>
      </c>
      <c r="S223" s="48">
        <f t="shared" si="19"/>
        <v>17.360714285714284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5.0999999999999997E-2</v>
      </c>
      <c r="E224" s="39"/>
      <c r="F224" s="39"/>
      <c r="G224" s="39"/>
      <c r="H224" s="39"/>
      <c r="I224" s="39"/>
      <c r="J224" s="61">
        <f t="shared" si="16"/>
        <v>223</v>
      </c>
      <c r="K224" s="68">
        <f>+A10705</f>
        <v>43323</v>
      </c>
      <c r="L224" s="60">
        <f>+E10705</f>
        <v>15.808958333333337</v>
      </c>
      <c r="M224" s="60">
        <f>+F10705</f>
        <v>13.666</v>
      </c>
      <c r="N224" s="60">
        <f>+G10705</f>
        <v>17.818999999999999</v>
      </c>
      <c r="O224" s="60">
        <f>+H10705</f>
        <v>1.4792378278757068</v>
      </c>
      <c r="P224" s="60">
        <f>+I10705</f>
        <v>4.1529999999999987</v>
      </c>
      <c r="Q224" s="48">
        <f t="shared" si="17"/>
        <v>15.655220238095241</v>
      </c>
      <c r="R224" s="48">
        <f t="shared" si="18"/>
        <v>13.600428571428569</v>
      </c>
      <c r="S224" s="48">
        <f t="shared" si="19"/>
        <v>17.482999999999997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2.4E-2</v>
      </c>
      <c r="E225" s="39"/>
      <c r="F225" s="39"/>
      <c r="G225" s="39"/>
      <c r="H225" s="39"/>
      <c r="I225" s="39"/>
      <c r="J225" s="61">
        <f t="shared" si="16"/>
        <v>224</v>
      </c>
      <c r="K225" s="68">
        <f>+A10753</f>
        <v>43324</v>
      </c>
      <c r="L225" s="60">
        <f>+E10753</f>
        <v>15.479645833333338</v>
      </c>
      <c r="M225" s="60">
        <f>+F10753</f>
        <v>14.05</v>
      </c>
      <c r="N225" s="60">
        <f>+G10753</f>
        <v>16.32</v>
      </c>
      <c r="O225" s="60">
        <f>+H10753</f>
        <v>0.75054390177584396</v>
      </c>
      <c r="P225" s="60">
        <f>+I10753</f>
        <v>2.2699999999999996</v>
      </c>
      <c r="Q225" s="48">
        <f t="shared" si="17"/>
        <v>15.659785714285718</v>
      </c>
      <c r="R225" s="48">
        <f t="shared" si="18"/>
        <v>13.737857142857141</v>
      </c>
      <c r="S225" s="48">
        <f t="shared" si="19"/>
        <v>17.302714285714284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5.0999999999999997E-2</v>
      </c>
      <c r="E226" s="39"/>
      <c r="F226" s="39"/>
      <c r="G226" s="39"/>
      <c r="H226" s="39"/>
      <c r="I226" s="39"/>
      <c r="J226" s="61">
        <f t="shared" si="16"/>
        <v>225</v>
      </c>
      <c r="K226" s="68">
        <f>+A10801</f>
        <v>43325</v>
      </c>
      <c r="L226" s="60">
        <f>+E10801</f>
        <v>14.9356875</v>
      </c>
      <c r="M226" s="60">
        <f>+F10801</f>
        <v>14.074</v>
      </c>
      <c r="N226" s="60">
        <f>+G10801</f>
        <v>16.248999999999999</v>
      </c>
      <c r="O226" s="60">
        <f>+H10801</f>
        <v>0.70492836987096497</v>
      </c>
      <c r="P226" s="60">
        <f>+I10801</f>
        <v>2.1749999999999989</v>
      </c>
      <c r="Q226" s="48">
        <f t="shared" si="17"/>
        <v>15.553785714285718</v>
      </c>
      <c r="R226" s="48">
        <f t="shared" si="18"/>
        <v>13.799571428571427</v>
      </c>
      <c r="S226" s="48">
        <f t="shared" si="19"/>
        <v>17.136142857142858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2.4E-2</v>
      </c>
      <c r="E227" s="39"/>
      <c r="F227" s="39"/>
      <c r="G227" s="39"/>
      <c r="H227" s="39"/>
      <c r="I227" s="39"/>
      <c r="J227" s="61">
        <f t="shared" si="16"/>
        <v>226</v>
      </c>
      <c r="K227" s="68">
        <f>+A10849</f>
        <v>43326</v>
      </c>
      <c r="L227" s="60">
        <f>+E10849</f>
        <v>14.671416666666666</v>
      </c>
      <c r="M227" s="60">
        <f>+F10849</f>
        <v>13.112</v>
      </c>
      <c r="N227" s="60">
        <f>+G10849</f>
        <v>16.177</v>
      </c>
      <c r="O227" s="60">
        <f>+H10849</f>
        <v>0.88723716115920426</v>
      </c>
      <c r="P227" s="60">
        <f>+I10849</f>
        <v>3.0649999999999995</v>
      </c>
      <c r="Q227" s="48">
        <f t="shared" si="17"/>
        <v>15.396193452380954</v>
      </c>
      <c r="R227" s="48">
        <f t="shared" si="18"/>
        <v>13.737571428571426</v>
      </c>
      <c r="S227" s="48">
        <f t="shared" si="19"/>
        <v>16.908285714285711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2.4E-2</v>
      </c>
      <c r="E228" s="39"/>
      <c r="F228" s="39"/>
      <c r="G228" s="39"/>
      <c r="H228" s="39"/>
      <c r="I228" s="39"/>
      <c r="J228" s="61">
        <f t="shared" si="16"/>
        <v>227</v>
      </c>
      <c r="K228" s="68">
        <f>+A10897</f>
        <v>43327</v>
      </c>
      <c r="L228" s="60">
        <f>+E10897</f>
        <v>13.785729166666664</v>
      </c>
      <c r="M228" s="60">
        <f>+F10897</f>
        <v>11.419</v>
      </c>
      <c r="N228" s="60">
        <f>+G10897</f>
        <v>15.843</v>
      </c>
      <c r="O228" s="60">
        <f>+H10897</f>
        <v>1.4805984232890994</v>
      </c>
      <c r="P228" s="60">
        <f>+I10897</f>
        <v>4.4239999999999995</v>
      </c>
      <c r="Q228" s="48">
        <f t="shared" si="17"/>
        <v>15.091702380952382</v>
      </c>
      <c r="R228" s="48">
        <f t="shared" si="18"/>
        <v>13.371999999999998</v>
      </c>
      <c r="S228" s="48">
        <f t="shared" si="19"/>
        <v>16.666714285714285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2.4E-2</v>
      </c>
      <c r="E229" s="39"/>
      <c r="F229" s="39"/>
      <c r="G229" s="39"/>
      <c r="H229" s="39"/>
      <c r="I229" s="39"/>
      <c r="J229" s="61">
        <f t="shared" si="16"/>
        <v>228</v>
      </c>
      <c r="K229" s="68">
        <f>+A10945</f>
        <v>43328</v>
      </c>
      <c r="L229" s="60">
        <f>+E10945</f>
        <v>14.034979166666673</v>
      </c>
      <c r="M229" s="60">
        <f>+F10945</f>
        <v>11.54</v>
      </c>
      <c r="N229" s="60">
        <f>+G10945</f>
        <v>16.248999999999999</v>
      </c>
      <c r="O229" s="60">
        <f>+H10945</f>
        <v>1.6432032480646184</v>
      </c>
      <c r="P229" s="60">
        <f>+I10945</f>
        <v>4.7089999999999996</v>
      </c>
      <c r="Q229" s="48">
        <f t="shared" si="17"/>
        <v>14.863008928571432</v>
      </c>
      <c r="R229" s="48">
        <f t="shared" si="18"/>
        <v>13.044285714285715</v>
      </c>
      <c r="S229" s="48">
        <f t="shared" si="19"/>
        <v>16.520571428571426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5.0999999999999997E-2</v>
      </c>
      <c r="E230" s="39"/>
      <c r="F230" s="39"/>
      <c r="G230" s="39"/>
      <c r="H230" s="39"/>
      <c r="I230" s="39"/>
      <c r="J230" s="61">
        <f t="shared" si="16"/>
        <v>229</v>
      </c>
      <c r="K230" s="68">
        <f>+A10993</f>
        <v>43329</v>
      </c>
      <c r="L230" s="60">
        <f>+E10993</f>
        <v>14.712833333333336</v>
      </c>
      <c r="M230" s="60">
        <f>+F10993</f>
        <v>12.484999999999999</v>
      </c>
      <c r="N230" s="60">
        <f>+G10993</f>
        <v>16.795999999999999</v>
      </c>
      <c r="O230" s="60">
        <f>+H10993</f>
        <v>1.4129060641455573</v>
      </c>
      <c r="P230" s="60">
        <f>+I10993</f>
        <v>4.3109999999999999</v>
      </c>
      <c r="Q230" s="48">
        <f t="shared" si="17"/>
        <v>14.775607142857144</v>
      </c>
      <c r="R230" s="48">
        <f t="shared" si="18"/>
        <v>12.906571428571427</v>
      </c>
      <c r="S230" s="48">
        <f t="shared" si="19"/>
        <v>16.493285714285715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2.4E-2</v>
      </c>
      <c r="E231" s="39"/>
      <c r="F231" s="39"/>
      <c r="G231" s="39"/>
      <c r="H231" s="39"/>
      <c r="I231" s="39"/>
      <c r="J231" s="61">
        <f t="shared" si="16"/>
        <v>230</v>
      </c>
      <c r="K231" s="68">
        <f>+A11041</f>
        <v>43330</v>
      </c>
      <c r="L231" s="60">
        <f>+E11041</f>
        <v>14.633291666666667</v>
      </c>
      <c r="M231" s="60">
        <f>+F11041</f>
        <v>12.34</v>
      </c>
      <c r="N231" s="60">
        <f>+G11041</f>
        <v>16.677</v>
      </c>
      <c r="O231" s="60">
        <f>+H11041</f>
        <v>1.4391687458661733</v>
      </c>
      <c r="P231" s="60">
        <f>+I11041</f>
        <v>4.3369999999999997</v>
      </c>
      <c r="Q231" s="48">
        <f t="shared" si="17"/>
        <v>14.607654761904763</v>
      </c>
      <c r="R231" s="48">
        <f t="shared" si="18"/>
        <v>12.717142857142857</v>
      </c>
      <c r="S231" s="48">
        <f t="shared" si="19"/>
        <v>16.330142857142853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2.4E-2</v>
      </c>
      <c r="E232" s="39"/>
      <c r="F232" s="39"/>
      <c r="G232" s="39"/>
      <c r="H232" s="39"/>
      <c r="I232" s="39"/>
      <c r="J232" s="61">
        <f t="shared" si="16"/>
        <v>231</v>
      </c>
      <c r="K232" s="68">
        <f>+A11089</f>
        <v>43331</v>
      </c>
      <c r="L232" s="60">
        <f>+E11089</f>
        <v>14.19233333333333</v>
      </c>
      <c r="M232" s="60">
        <f>+F11089</f>
        <v>12.34</v>
      </c>
      <c r="N232" s="60">
        <f>+G11089</f>
        <v>15.867000000000001</v>
      </c>
      <c r="O232" s="60">
        <f>+H11089</f>
        <v>1.1033219150487996</v>
      </c>
      <c r="P232" s="60">
        <f>+I11089</f>
        <v>3.527000000000001</v>
      </c>
      <c r="Q232" s="48">
        <f t="shared" si="17"/>
        <v>14.423752976190476</v>
      </c>
      <c r="R232" s="48">
        <f t="shared" si="18"/>
        <v>12.472857142857142</v>
      </c>
      <c r="S232" s="48">
        <f t="shared" si="19"/>
        <v>16.265428571428568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2.4E-2</v>
      </c>
      <c r="E233" s="39"/>
      <c r="F233" s="39"/>
      <c r="G233" s="39"/>
      <c r="H233" s="39"/>
      <c r="I233" s="39"/>
      <c r="J233" s="61">
        <f t="shared" si="16"/>
        <v>232</v>
      </c>
      <c r="K233" s="68">
        <f>+A11137</f>
        <v>43332</v>
      </c>
      <c r="L233" s="60">
        <f>+E11137</f>
        <v>13.273687499999996</v>
      </c>
      <c r="M233" s="60">
        <f>+F11137</f>
        <v>11.175000000000001</v>
      </c>
      <c r="N233" s="60">
        <f>+G11137</f>
        <v>15.199</v>
      </c>
      <c r="O233" s="60">
        <f>+H11137</f>
        <v>1.3604381045957994</v>
      </c>
      <c r="P233" s="60">
        <f>+I11137</f>
        <v>4.0239999999999991</v>
      </c>
      <c r="Q233" s="48">
        <f t="shared" si="17"/>
        <v>14.186324404761905</v>
      </c>
      <c r="R233" s="48">
        <f t="shared" si="18"/>
        <v>12.058714285714286</v>
      </c>
      <c r="S233" s="48">
        <f t="shared" si="19"/>
        <v>16.11542857142857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2.4E-2</v>
      </c>
      <c r="E234" s="39"/>
      <c r="F234" s="39"/>
      <c r="G234" s="39"/>
      <c r="H234" s="39"/>
      <c r="I234" s="39"/>
      <c r="J234" s="61">
        <f t="shared" si="16"/>
        <v>233</v>
      </c>
      <c r="K234" s="68">
        <f>+A11185</f>
        <v>43333</v>
      </c>
      <c r="L234" s="60">
        <f>+E11185</f>
        <v>13.451208333333332</v>
      </c>
      <c r="M234" s="60">
        <f>+F11185</f>
        <v>11.419</v>
      </c>
      <c r="N234" s="60">
        <f>+G11185</f>
        <v>15.532999999999999</v>
      </c>
      <c r="O234" s="60">
        <f>+H11185</f>
        <v>1.383151273373789</v>
      </c>
      <c r="P234" s="60">
        <f>+I11185</f>
        <v>4.113999999999999</v>
      </c>
      <c r="Q234" s="48">
        <f t="shared" si="17"/>
        <v>14.012008928571428</v>
      </c>
      <c r="R234" s="48">
        <f t="shared" si="18"/>
        <v>11.816857142857144</v>
      </c>
      <c r="S234" s="48">
        <f t="shared" si="19"/>
        <v>16.023428571428571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2.4E-2</v>
      </c>
      <c r="E235" s="39"/>
      <c r="F235" s="39"/>
      <c r="G235" s="39"/>
      <c r="H235" s="39"/>
      <c r="I235" s="39"/>
      <c r="J235" s="61">
        <f t="shared" si="16"/>
        <v>234</v>
      </c>
      <c r="K235" s="68">
        <f>+A11233</f>
        <v>43334</v>
      </c>
      <c r="L235" s="60">
        <f>+E11233</f>
        <v>14.150625000000003</v>
      </c>
      <c r="M235" s="60">
        <f>+F11233</f>
        <v>11.734</v>
      </c>
      <c r="N235" s="60">
        <f>+G11233</f>
        <v>16.486999999999998</v>
      </c>
      <c r="O235" s="60">
        <f>+H11233</f>
        <v>1.6363065912713963</v>
      </c>
      <c r="P235" s="60">
        <f>+I11233</f>
        <v>4.7529999999999983</v>
      </c>
      <c r="Q235" s="48">
        <f t="shared" si="17"/>
        <v>14.064136904761906</v>
      </c>
      <c r="R235" s="48">
        <f t="shared" si="18"/>
        <v>11.861857142857142</v>
      </c>
      <c r="S235" s="48">
        <f t="shared" si="19"/>
        <v>16.11542857142857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2.4E-2</v>
      </c>
      <c r="E236" s="39"/>
      <c r="F236" s="39"/>
      <c r="G236" s="39"/>
      <c r="H236" s="39"/>
      <c r="I236" s="39"/>
      <c r="J236" s="61">
        <f t="shared" si="16"/>
        <v>235</v>
      </c>
      <c r="K236" s="68">
        <f>+A11281</f>
        <v>43335</v>
      </c>
      <c r="L236" s="60">
        <f>+E11281</f>
        <v>14.76979166666667</v>
      </c>
      <c r="M236" s="60">
        <f>+F11281</f>
        <v>12.436999999999999</v>
      </c>
      <c r="N236" s="60">
        <f>+G11281</f>
        <v>16.963000000000001</v>
      </c>
      <c r="O236" s="60">
        <f>+H11281</f>
        <v>1.5970697763614812</v>
      </c>
      <c r="P236" s="60">
        <f>+I11281</f>
        <v>4.5260000000000016</v>
      </c>
      <c r="Q236" s="48">
        <f t="shared" si="17"/>
        <v>14.16911011904762</v>
      </c>
      <c r="R236" s="48">
        <f t="shared" si="18"/>
        <v>11.989999999999998</v>
      </c>
      <c r="S236" s="48">
        <f t="shared" si="19"/>
        <v>16.21742857142857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2.4E-2</v>
      </c>
      <c r="E237" s="39"/>
      <c r="F237" s="39"/>
      <c r="G237" s="39"/>
      <c r="H237" s="39"/>
      <c r="I237" s="39"/>
      <c r="J237" s="61">
        <f t="shared" si="16"/>
        <v>236</v>
      </c>
      <c r="K237" s="68">
        <f>+A11329</f>
        <v>43336</v>
      </c>
      <c r="L237" s="60">
        <f>+E11329</f>
        <v>15.918166666666671</v>
      </c>
      <c r="M237" s="60">
        <f>+F11329</f>
        <v>14.529</v>
      </c>
      <c r="N237" s="60">
        <f>+G11329</f>
        <v>17.867000000000001</v>
      </c>
      <c r="O237" s="60">
        <f>+H11329</f>
        <v>1.0227217614866908</v>
      </c>
      <c r="P237" s="60">
        <f>+I11329</f>
        <v>3.338000000000001</v>
      </c>
      <c r="Q237" s="48">
        <f t="shared" si="17"/>
        <v>14.341300595238096</v>
      </c>
      <c r="R237" s="48">
        <f t="shared" si="18"/>
        <v>12.282</v>
      </c>
      <c r="S237" s="48">
        <f t="shared" si="19"/>
        <v>16.370428571428572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2.4E-2</v>
      </c>
      <c r="E238" s="39"/>
      <c r="F238" s="39"/>
      <c r="G238" s="39"/>
      <c r="H238" s="39"/>
      <c r="I238" s="39"/>
      <c r="J238" s="61">
        <f t="shared" si="16"/>
        <v>237</v>
      </c>
      <c r="K238" s="68">
        <f>+A11377</f>
        <v>43337</v>
      </c>
      <c r="L238" s="60">
        <f>+E11377</f>
        <v>13.639604166666663</v>
      </c>
      <c r="M238" s="60">
        <f>+F11377</f>
        <v>11.467000000000001</v>
      </c>
      <c r="N238" s="60">
        <f>+G11377</f>
        <v>15.247</v>
      </c>
      <c r="O238" s="60">
        <f>+H11377</f>
        <v>1.1999062505858678</v>
      </c>
      <c r="P238" s="60">
        <f>+I11377</f>
        <v>3.7799999999999994</v>
      </c>
      <c r="Q238" s="48">
        <f t="shared" si="17"/>
        <v>14.199345238095239</v>
      </c>
      <c r="R238" s="48">
        <f t="shared" si="18"/>
        <v>12.157285714285715</v>
      </c>
      <c r="S238" s="48">
        <f t="shared" si="19"/>
        <v>16.166142857142859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2.4E-2</v>
      </c>
      <c r="E239" s="39"/>
      <c r="F239" s="39"/>
      <c r="G239" s="39"/>
      <c r="H239" s="39"/>
      <c r="I239" s="39"/>
      <c r="J239" s="61">
        <f t="shared" si="16"/>
        <v>238</v>
      </c>
      <c r="K239" s="68">
        <f>+A11425</f>
        <v>43338</v>
      </c>
      <c r="L239" s="60">
        <f>+E11425</f>
        <v>12.720437499999994</v>
      </c>
      <c r="M239" s="60">
        <f>+F11425</f>
        <v>10.345000000000001</v>
      </c>
      <c r="N239" s="60">
        <f>+G11425</f>
        <v>14.912000000000001</v>
      </c>
      <c r="O239" s="60">
        <f>+H11425</f>
        <v>1.4915489008646035</v>
      </c>
      <c r="P239" s="60">
        <f>+I11425</f>
        <v>4.5670000000000002</v>
      </c>
      <c r="Q239" s="48">
        <f t="shared" si="17"/>
        <v>13.989074404761903</v>
      </c>
      <c r="R239" s="48">
        <f t="shared" si="18"/>
        <v>11.872285714285713</v>
      </c>
      <c r="S239" s="48">
        <f t="shared" si="19"/>
        <v>16.029714285714284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5.0999999999999997E-2</v>
      </c>
      <c r="E240" s="39"/>
      <c r="F240" s="39"/>
      <c r="G240" s="39"/>
      <c r="H240" s="39"/>
      <c r="I240" s="39"/>
      <c r="J240" s="61">
        <f t="shared" si="16"/>
        <v>239</v>
      </c>
      <c r="K240" s="68">
        <f>+A11473</f>
        <v>43339</v>
      </c>
      <c r="L240" s="60">
        <f>+E11473</f>
        <v>13.166666666666663</v>
      </c>
      <c r="M240" s="60">
        <f>+F11473</f>
        <v>10.785</v>
      </c>
      <c r="N240" s="60">
        <f>+G11473</f>
        <v>15.509</v>
      </c>
      <c r="O240" s="60">
        <f>+H11473</f>
        <v>1.5999787276955231</v>
      </c>
      <c r="P240" s="60">
        <f>+I11473</f>
        <v>4.7240000000000002</v>
      </c>
      <c r="Q240" s="48">
        <f t="shared" si="17"/>
        <v>13.973785714285713</v>
      </c>
      <c r="R240" s="48">
        <f t="shared" si="18"/>
        <v>11.816571428571427</v>
      </c>
      <c r="S240" s="48">
        <f t="shared" si="19"/>
        <v>16.074000000000002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5.0999999999999997E-2</v>
      </c>
      <c r="E241" s="48">
        <f>+IF(D241="","",AVERAGE(D194:D241))</f>
        <v>2.9625000000000012E-2</v>
      </c>
      <c r="F241" s="48">
        <f>+IF(D241="","",MIN(D194:D241))</f>
        <v>2.4E-2</v>
      </c>
      <c r="G241" s="48">
        <f>+IF(D241="","",MAX(D194:D241))</f>
        <v>5.0999999999999997E-2</v>
      </c>
      <c r="H241" s="48">
        <f>STDEV(D194:D241)</f>
        <v>1.1081180135323514E-2</v>
      </c>
      <c r="I241" s="48">
        <f>+IF(F241="","",(G241-F241))</f>
        <v>2.6999999999999996E-2</v>
      </c>
      <c r="J241" s="61">
        <f t="shared" si="16"/>
        <v>240</v>
      </c>
      <c r="K241" s="68">
        <f>+A11521</f>
        <v>43340</v>
      </c>
      <c r="L241" s="60">
        <f>+E11521</f>
        <v>13.450624999999995</v>
      </c>
      <c r="M241" s="60">
        <f>+F11521</f>
        <v>11.637</v>
      </c>
      <c r="N241" s="60">
        <f>+G11521</f>
        <v>14.888</v>
      </c>
      <c r="O241" s="60">
        <f>+H11521</f>
        <v>1.114298722792511</v>
      </c>
      <c r="P241" s="60">
        <f>+I11521</f>
        <v>3.2509999999999994</v>
      </c>
      <c r="Q241" s="48">
        <f t="shared" si="17"/>
        <v>13.973702380952378</v>
      </c>
      <c r="R241" s="48">
        <f t="shared" si="18"/>
        <v>11.847714285714286</v>
      </c>
      <c r="S241" s="48">
        <f t="shared" si="19"/>
        <v>15.981857142857146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2.4E-2</v>
      </c>
      <c r="E242" s="39"/>
      <c r="F242" s="39"/>
      <c r="G242" s="39"/>
      <c r="H242" s="39"/>
      <c r="I242" s="39"/>
      <c r="J242" s="61">
        <f t="shared" si="16"/>
        <v>241</v>
      </c>
      <c r="K242" s="68">
        <f>+A11569</f>
        <v>43341</v>
      </c>
      <c r="L242" s="60">
        <f>+E11569</f>
        <v>13.788812500000001</v>
      </c>
      <c r="M242" s="60">
        <f>+F11569</f>
        <v>11.832000000000001</v>
      </c>
      <c r="N242" s="60">
        <f>+G11569</f>
        <v>15.651999999999999</v>
      </c>
      <c r="O242" s="60">
        <f>+H11569</f>
        <v>1.3011710381340047</v>
      </c>
      <c r="P242" s="60">
        <f>+I11569</f>
        <v>3.8199999999999985</v>
      </c>
      <c r="Q242" s="48">
        <f t="shared" si="17"/>
        <v>13.92201488095238</v>
      </c>
      <c r="R242" s="48">
        <f t="shared" si="18"/>
        <v>11.861714285714287</v>
      </c>
      <c r="S242" s="48">
        <f t="shared" si="19"/>
        <v>15.86257142857143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2.4E-2</v>
      </c>
      <c r="E243" s="39"/>
      <c r="F243" s="39"/>
      <c r="G243" s="39"/>
      <c r="H243" s="39"/>
      <c r="I243" s="39"/>
      <c r="J243" s="61">
        <f t="shared" si="16"/>
        <v>242</v>
      </c>
      <c r="K243" s="68">
        <f>+A11617</f>
        <v>43342</v>
      </c>
      <c r="L243" s="60">
        <f>+E11617</f>
        <v>14.106166666666669</v>
      </c>
      <c r="M243" s="60">
        <f>+F11617</f>
        <v>12.364000000000001</v>
      </c>
      <c r="N243" s="60">
        <f>+G11617</f>
        <v>15.962999999999999</v>
      </c>
      <c r="O243" s="60">
        <f>+H11617</f>
        <v>1.1745228335476592</v>
      </c>
      <c r="P243" s="60">
        <f>+I11617</f>
        <v>3.5989999999999984</v>
      </c>
      <c r="Q243" s="48">
        <f t="shared" si="17"/>
        <v>13.827211309523809</v>
      </c>
      <c r="R243" s="48">
        <f t="shared" si="18"/>
        <v>11.851285714285714</v>
      </c>
      <c r="S243" s="48">
        <f t="shared" si="19"/>
        <v>15.719714285714286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2.4E-2</v>
      </c>
      <c r="E244" s="39"/>
      <c r="F244" s="39"/>
      <c r="G244" s="39"/>
      <c r="H244" s="39"/>
      <c r="I244" s="39"/>
      <c r="J244" s="61">
        <f t="shared" si="16"/>
        <v>243</v>
      </c>
      <c r="K244" s="68">
        <f>+A11665</f>
        <v>43343</v>
      </c>
      <c r="L244" s="60">
        <f>+E11665</f>
        <v>14.10289583333333</v>
      </c>
      <c r="M244" s="60">
        <f>+F11665</f>
        <v>12.195</v>
      </c>
      <c r="N244" s="60">
        <f>+G11665</f>
        <v>16.106000000000002</v>
      </c>
      <c r="O244" s="60">
        <f>+H11665</f>
        <v>1.2261587873914062</v>
      </c>
      <c r="P244" s="60">
        <f>+I11665</f>
        <v>3.9110000000000014</v>
      </c>
      <c r="Q244" s="48">
        <f t="shared" si="17"/>
        <v>13.567886904761902</v>
      </c>
      <c r="R244" s="48">
        <f t="shared" si="18"/>
        <v>11.517857142857142</v>
      </c>
      <c r="S244" s="48">
        <f t="shared" si="19"/>
        <v>15.468142857142855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2.4E-2</v>
      </c>
      <c r="E245" s="39"/>
      <c r="F245" s="39"/>
      <c r="G245" s="39"/>
      <c r="H245" s="39"/>
      <c r="I245" s="39"/>
      <c r="J245" s="61">
        <f t="shared" si="16"/>
        <v>244</v>
      </c>
      <c r="K245" s="68">
        <f>+A11713</f>
        <v>43344</v>
      </c>
      <c r="L245" s="60">
        <f>+E11713</f>
        <v>13.549541666666665</v>
      </c>
      <c r="M245" s="60">
        <f>+F11713</f>
        <v>11.419</v>
      </c>
      <c r="N245" s="60">
        <f>+G11713</f>
        <v>15.605</v>
      </c>
      <c r="O245" s="60">
        <f>+H11713</f>
        <v>1.3604611070364576</v>
      </c>
      <c r="P245" s="60">
        <f>+I11713</f>
        <v>4.1859999999999999</v>
      </c>
      <c r="Q245" s="48">
        <f t="shared" si="17"/>
        <v>13.555020833333332</v>
      </c>
      <c r="R245" s="48">
        <f t="shared" si="18"/>
        <v>11.511000000000001</v>
      </c>
      <c r="S245" s="48">
        <f t="shared" si="19"/>
        <v>15.519285714285715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2.4E-2</v>
      </c>
      <c r="E246" s="39"/>
      <c r="F246" s="39"/>
      <c r="G246" s="39"/>
      <c r="H246" s="39"/>
      <c r="I246" s="39"/>
      <c r="J246" s="61">
        <f t="shared" si="16"/>
        <v>245</v>
      </c>
      <c r="K246" s="68">
        <f>+A11761</f>
        <v>43345</v>
      </c>
      <c r="L246" s="60">
        <f>+E11761</f>
        <v>13.740562500000001</v>
      </c>
      <c r="M246" s="60">
        <f>+F11761</f>
        <v>11.71</v>
      </c>
      <c r="N246" s="60">
        <f>+G11761</f>
        <v>15.772</v>
      </c>
      <c r="O246" s="60">
        <f>+H11761</f>
        <v>1.3300742405491282</v>
      </c>
      <c r="P246" s="60">
        <f>+I11761</f>
        <v>4.0619999999999994</v>
      </c>
      <c r="Q246" s="48">
        <f t="shared" si="17"/>
        <v>13.700752976190474</v>
      </c>
      <c r="R246" s="48">
        <f t="shared" si="18"/>
        <v>11.706000000000001</v>
      </c>
      <c r="S246" s="48">
        <f t="shared" si="19"/>
        <v>15.642142857142858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2.4E-2</v>
      </c>
      <c r="E247" s="39"/>
      <c r="F247" s="39"/>
      <c r="G247" s="39"/>
      <c r="H247" s="39"/>
      <c r="I247" s="39"/>
      <c r="J247" s="61">
        <f t="shared" si="16"/>
        <v>246</v>
      </c>
      <c r="K247" s="68">
        <f>+A11809</f>
        <v>43346</v>
      </c>
      <c r="L247" s="60">
        <f>+E11809</f>
        <v>13.842895833333335</v>
      </c>
      <c r="M247" s="60">
        <f>+F11809</f>
        <v>12.025</v>
      </c>
      <c r="N247" s="60">
        <f>+G11809</f>
        <v>15.676</v>
      </c>
      <c r="O247" s="60">
        <f>+H11809</f>
        <v>1.1946156194693514</v>
      </c>
      <c r="P247" s="60">
        <f>+I11809</f>
        <v>3.6509999999999998</v>
      </c>
      <c r="Q247" s="48">
        <f t="shared" si="17"/>
        <v>13.797357142857139</v>
      </c>
      <c r="R247" s="48">
        <f t="shared" si="18"/>
        <v>11.883142857142859</v>
      </c>
      <c r="S247" s="48">
        <f t="shared" si="19"/>
        <v>15.666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5.0999999999999997E-2</v>
      </c>
      <c r="E248" s="39"/>
      <c r="F248" s="39"/>
      <c r="G248" s="39"/>
      <c r="H248" s="39"/>
      <c r="I248" s="39"/>
      <c r="J248" s="61">
        <f t="shared" si="16"/>
        <v>247</v>
      </c>
      <c r="K248" s="68">
        <f>+A11857</f>
        <v>43347</v>
      </c>
      <c r="L248" s="60">
        <f>+E11857</f>
        <v>13.996104166666667</v>
      </c>
      <c r="M248" s="60">
        <f>+F11857</f>
        <v>12.218999999999999</v>
      </c>
      <c r="N248" s="60">
        <f>+G11857</f>
        <v>15.795999999999999</v>
      </c>
      <c r="O248" s="60">
        <f>+H11857</f>
        <v>1.1735169226056537</v>
      </c>
      <c r="P248" s="60">
        <f>+I11857</f>
        <v>3.577</v>
      </c>
      <c r="Q248" s="48">
        <f t="shared" si="17"/>
        <v>13.875282738095237</v>
      </c>
      <c r="R248" s="48">
        <f t="shared" si="18"/>
        <v>11.966285714285714</v>
      </c>
      <c r="S248" s="48">
        <f t="shared" si="19"/>
        <v>15.795714285714288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5.0999999999999997E-2</v>
      </c>
      <c r="E249" s="39"/>
      <c r="F249" s="39"/>
      <c r="G249" s="39"/>
      <c r="H249" s="39"/>
      <c r="I249" s="39"/>
      <c r="J249" s="61">
        <f t="shared" si="16"/>
        <v>248</v>
      </c>
      <c r="K249" s="68">
        <f>+A11905</f>
        <v>43348</v>
      </c>
      <c r="L249" s="60">
        <f>+E11905</f>
        <v>13.51452083333333</v>
      </c>
      <c r="M249" s="60">
        <f>+F11905</f>
        <v>12.34</v>
      </c>
      <c r="N249" s="60">
        <f>+G11905</f>
        <v>14.433</v>
      </c>
      <c r="O249" s="60">
        <f>+H11905</f>
        <v>0.67107680980877349</v>
      </c>
      <c r="P249" s="60">
        <f>+I11905</f>
        <v>2.093</v>
      </c>
      <c r="Q249" s="48">
        <f t="shared" si="17"/>
        <v>13.836098214285714</v>
      </c>
      <c r="R249" s="48">
        <f t="shared" si="18"/>
        <v>12.038857142857143</v>
      </c>
      <c r="S249" s="48">
        <f t="shared" si="19"/>
        <v>15.621571428571428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2.4E-2</v>
      </c>
      <c r="E250" s="39"/>
      <c r="F250" s="39"/>
      <c r="G250" s="39"/>
      <c r="H250" s="39"/>
      <c r="I250" s="39"/>
      <c r="J250" s="61">
        <f t="shared" si="16"/>
        <v>249</v>
      </c>
      <c r="K250" s="68">
        <f>+A11953</f>
        <v>43349</v>
      </c>
      <c r="L250" s="60">
        <f>+E11953</f>
        <v>13.180208333333328</v>
      </c>
      <c r="M250" s="60">
        <f>+F11953</f>
        <v>11.759</v>
      </c>
      <c r="N250" s="60">
        <f>+G11953</f>
        <v>14.505000000000001</v>
      </c>
      <c r="O250" s="60">
        <f>+H11953</f>
        <v>0.92819305031468657</v>
      </c>
      <c r="P250" s="60">
        <f>+I11953</f>
        <v>2.7460000000000004</v>
      </c>
      <c r="Q250" s="48">
        <f t="shared" si="17"/>
        <v>13.703818452380952</v>
      </c>
      <c r="R250" s="48">
        <f t="shared" si="18"/>
        <v>11.952428571428571</v>
      </c>
      <c r="S250" s="48">
        <f t="shared" si="19"/>
        <v>15.413285714285715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2.4E-2</v>
      </c>
      <c r="E251" s="39"/>
      <c r="F251" s="39"/>
      <c r="G251" s="39"/>
      <c r="H251" s="39"/>
      <c r="I251" s="39"/>
      <c r="J251" s="61">
        <f t="shared" si="16"/>
        <v>250</v>
      </c>
      <c r="K251" s="68">
        <f>+A12001</f>
        <v>43350</v>
      </c>
      <c r="L251" s="60">
        <f>+E12001</f>
        <v>13.304354166666661</v>
      </c>
      <c r="M251" s="60">
        <f>+F12001</f>
        <v>11.782999999999999</v>
      </c>
      <c r="N251" s="60">
        <f>+G12001</f>
        <v>14.721</v>
      </c>
      <c r="O251" s="60">
        <f>+H12001</f>
        <v>0.98763923315950064</v>
      </c>
      <c r="P251" s="60">
        <f>+I12001</f>
        <v>2.9380000000000006</v>
      </c>
      <c r="Q251" s="48">
        <f t="shared" si="17"/>
        <v>13.589741071428568</v>
      </c>
      <c r="R251" s="48">
        <f t="shared" si="18"/>
        <v>11.89357142857143</v>
      </c>
      <c r="S251" s="48">
        <f t="shared" si="19"/>
        <v>15.215428571428573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2.4E-2</v>
      </c>
      <c r="E252" s="39"/>
      <c r="F252" s="39"/>
      <c r="G252" s="39"/>
      <c r="H252" s="39"/>
      <c r="I252" s="39"/>
      <c r="J252" s="61">
        <f t="shared" si="16"/>
        <v>251</v>
      </c>
      <c r="K252" s="68">
        <f>+A12049</f>
        <v>43351</v>
      </c>
      <c r="L252" s="60">
        <f>+E12049</f>
        <v>14.279875000000002</v>
      </c>
      <c r="M252" s="60">
        <f>+F12049</f>
        <v>12.871</v>
      </c>
      <c r="N252" s="60">
        <f>+G12049</f>
        <v>15.914999999999999</v>
      </c>
      <c r="O252" s="60">
        <f>+H12049</f>
        <v>1.0966344573187201</v>
      </c>
      <c r="P252" s="60">
        <f>+I12049</f>
        <v>3.0439999999999987</v>
      </c>
      <c r="Q252" s="48">
        <f t="shared" si="17"/>
        <v>13.694074404761903</v>
      </c>
      <c r="R252" s="48">
        <f t="shared" si="18"/>
        <v>12.100999999999999</v>
      </c>
      <c r="S252" s="48">
        <f t="shared" si="19"/>
        <v>15.259714285714287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5.0999999999999997E-2</v>
      </c>
      <c r="E253" s="39"/>
      <c r="F253" s="39"/>
      <c r="G253" s="39"/>
      <c r="H253" s="39"/>
      <c r="I253" s="39"/>
      <c r="J253" s="61">
        <f t="shared" si="16"/>
        <v>252</v>
      </c>
      <c r="K253" s="68">
        <f>+A12097</f>
        <v>43352</v>
      </c>
      <c r="L253" s="60">
        <f>+E12097</f>
        <v>14.223249999999998</v>
      </c>
      <c r="M253" s="60">
        <f>+F12097</f>
        <v>12.968</v>
      </c>
      <c r="N253" s="60">
        <f>+G12097</f>
        <v>15.175000000000001</v>
      </c>
      <c r="O253" s="60">
        <f>+H12097</f>
        <v>0.70054943482833387</v>
      </c>
      <c r="P253" s="60">
        <f>+I12097</f>
        <v>2.2070000000000007</v>
      </c>
      <c r="Q253" s="48">
        <f t="shared" si="17"/>
        <v>13.763029761904759</v>
      </c>
      <c r="R253" s="48">
        <f t="shared" si="18"/>
        <v>12.280714285714286</v>
      </c>
      <c r="S253" s="48">
        <f t="shared" si="19"/>
        <v>15.174428571428569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2.4E-2</v>
      </c>
      <c r="E254" s="39"/>
      <c r="F254" s="39"/>
      <c r="G254" s="39"/>
      <c r="H254" s="39"/>
      <c r="I254" s="39"/>
      <c r="J254" s="61">
        <f t="shared" si="16"/>
        <v>253</v>
      </c>
      <c r="K254" s="68">
        <f>+A12145</f>
        <v>43353</v>
      </c>
      <c r="L254" s="60">
        <f>+E12145</f>
        <v>13.20295833333333</v>
      </c>
      <c r="M254" s="60">
        <f>+F12145</f>
        <v>11.54</v>
      </c>
      <c r="N254" s="60">
        <f>+G12145</f>
        <v>14.816000000000001</v>
      </c>
      <c r="O254" s="60">
        <f>+H12145</f>
        <v>0.98326529305412913</v>
      </c>
      <c r="P254" s="60">
        <f>+I12145</f>
        <v>3.2760000000000016</v>
      </c>
      <c r="Q254" s="48">
        <f t="shared" si="17"/>
        <v>13.671610119047616</v>
      </c>
      <c r="R254" s="48">
        <f t="shared" si="18"/>
        <v>12.21142857142857</v>
      </c>
      <c r="S254" s="48">
        <f t="shared" si="19"/>
        <v>15.05157142857143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5.0999999999999997E-2</v>
      </c>
      <c r="E255" s="39"/>
      <c r="F255" s="39"/>
      <c r="G255" s="39"/>
      <c r="H255" s="39"/>
      <c r="I255" s="39"/>
      <c r="J255" s="61">
        <f t="shared" si="16"/>
        <v>254</v>
      </c>
      <c r="K255" s="68">
        <f>+A12193</f>
        <v>43354</v>
      </c>
      <c r="L255" s="60">
        <f>+E12193</f>
        <v>12.244833333333332</v>
      </c>
      <c r="M255" s="60">
        <f>+F12193</f>
        <v>10.247</v>
      </c>
      <c r="N255" s="60">
        <f>+G12193</f>
        <v>14.098000000000001</v>
      </c>
      <c r="O255" s="60">
        <f>+H12193</f>
        <v>1.2135079505711082</v>
      </c>
      <c r="P255" s="60">
        <f>+I12193</f>
        <v>3.8510000000000009</v>
      </c>
      <c r="Q255" s="48">
        <f t="shared" si="17"/>
        <v>13.421428571428567</v>
      </c>
      <c r="R255" s="48">
        <f t="shared" si="18"/>
        <v>11.929714285714285</v>
      </c>
      <c r="S255" s="48">
        <f t="shared" si="19"/>
        <v>14.809000000000001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5.0999999999999997E-2</v>
      </c>
      <c r="E256" s="39"/>
      <c r="F256" s="39"/>
      <c r="G256" s="39"/>
      <c r="H256" s="39"/>
      <c r="I256" s="39"/>
      <c r="J256" s="61">
        <f t="shared" si="16"/>
        <v>255</v>
      </c>
      <c r="K256" s="68">
        <f>+A12241</f>
        <v>43355</v>
      </c>
      <c r="L256" s="60">
        <f>+E12241</f>
        <v>12.31683333333333</v>
      </c>
      <c r="M256" s="60">
        <f>+F12241</f>
        <v>10.32</v>
      </c>
      <c r="N256" s="60">
        <f>+G12241</f>
        <v>14.146000000000001</v>
      </c>
      <c r="O256" s="60">
        <f>+H12241</f>
        <v>1.3129502321325084</v>
      </c>
      <c r="P256" s="60">
        <f>+I12241</f>
        <v>3.8260000000000005</v>
      </c>
      <c r="Q256" s="48">
        <f t="shared" si="17"/>
        <v>13.250330357142856</v>
      </c>
      <c r="R256" s="48">
        <f t="shared" si="18"/>
        <v>11.641142857142857</v>
      </c>
      <c r="S256" s="48">
        <f t="shared" si="19"/>
        <v>14.768000000000001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5.0999999999999997E-2</v>
      </c>
      <c r="E257" s="39"/>
      <c r="F257" s="39"/>
      <c r="G257" s="39"/>
      <c r="H257" s="39"/>
      <c r="I257" s="39"/>
      <c r="J257" s="61">
        <f t="shared" si="16"/>
        <v>256</v>
      </c>
      <c r="K257" s="68">
        <f>+A12289</f>
        <v>43356</v>
      </c>
      <c r="L257" s="60">
        <f>+E12289</f>
        <v>12.696083333333336</v>
      </c>
      <c r="M257" s="60">
        <f>+F12289</f>
        <v>11.321</v>
      </c>
      <c r="N257" s="60">
        <f>+G12289</f>
        <v>14.29</v>
      </c>
      <c r="O257" s="60">
        <f>+H12289</f>
        <v>0.87829837496205854</v>
      </c>
      <c r="P257" s="60">
        <f>+I12289</f>
        <v>2.9689999999999994</v>
      </c>
      <c r="Q257" s="48">
        <f t="shared" si="17"/>
        <v>13.181169642857142</v>
      </c>
      <c r="R257" s="48">
        <f t="shared" si="18"/>
        <v>11.578571428571427</v>
      </c>
      <c r="S257" s="48">
        <f t="shared" si="19"/>
        <v>14.737285714285715</v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5.0999999999999997E-2</v>
      </c>
      <c r="E258" s="39"/>
      <c r="F258" s="39"/>
      <c r="G258" s="39"/>
      <c r="H258" s="39"/>
      <c r="I258" s="39"/>
      <c r="J258" s="61">
        <f t="shared" si="16"/>
        <v>257</v>
      </c>
      <c r="K258" s="68">
        <f>+A12337</f>
        <v>43357</v>
      </c>
      <c r="L258" s="60" t="str">
        <f>+E12337</f>
        <v/>
      </c>
      <c r="M258" s="60" t="str">
        <f>+F12337</f>
        <v/>
      </c>
      <c r="N258" s="60" t="str">
        <f>+G12337</f>
        <v/>
      </c>
      <c r="O258" s="60" t="e">
        <f>+H12337</f>
        <v>#DIV/0!</v>
      </c>
      <c r="P258" s="60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5.0999999999999997E-2</v>
      </c>
      <c r="E259" s="39"/>
      <c r="F259" s="39"/>
      <c r="G259" s="39"/>
      <c r="H259" s="39"/>
      <c r="I259" s="39"/>
      <c r="J259" s="61">
        <f t="shared" si="16"/>
        <v>258</v>
      </c>
      <c r="K259" s="68">
        <f>+A12385</f>
        <v>43358</v>
      </c>
      <c r="L259" s="60" t="str">
        <f>+E12385</f>
        <v/>
      </c>
      <c r="M259" s="60" t="str">
        <f>+F12385</f>
        <v/>
      </c>
      <c r="N259" s="60" t="str">
        <f>+G12385</f>
        <v/>
      </c>
      <c r="O259" s="60" t="e">
        <f>+H12385</f>
        <v>#DIV/0!</v>
      </c>
      <c r="P259" s="60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5.0999999999999997E-2</v>
      </c>
      <c r="E260" s="39"/>
      <c r="F260" s="39"/>
      <c r="G260" s="39"/>
      <c r="H260" s="39"/>
      <c r="I260" s="39"/>
      <c r="J260" s="61">
        <f t="shared" ref="J260:J323" si="20">+J259+1</f>
        <v>259</v>
      </c>
      <c r="K260" s="68">
        <f>+A12433</f>
        <v>43359</v>
      </c>
      <c r="L260" s="60" t="str">
        <f>+E12433</f>
        <v/>
      </c>
      <c r="M260" s="60" t="str">
        <f>+F12433</f>
        <v/>
      </c>
      <c r="N260" s="60" t="str">
        <f>+G12433</f>
        <v/>
      </c>
      <c r="O260" s="60" t="e">
        <f>+H12433</f>
        <v>#DIV/0!</v>
      </c>
      <c r="P260" s="60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5.0999999999999997E-2</v>
      </c>
      <c r="E261" s="39"/>
      <c r="F261" s="39"/>
      <c r="G261" s="39"/>
      <c r="H261" s="39"/>
      <c r="I261" s="39"/>
      <c r="J261" s="61">
        <f t="shared" si="20"/>
        <v>260</v>
      </c>
      <c r="K261" s="68">
        <f>+A12481</f>
        <v>43360</v>
      </c>
      <c r="L261" s="60" t="str">
        <f>+E12481</f>
        <v/>
      </c>
      <c r="M261" s="60" t="str">
        <f>+F12481</f>
        <v/>
      </c>
      <c r="N261" s="60" t="str">
        <f>+G12481</f>
        <v/>
      </c>
      <c r="O261" s="60" t="e">
        <f>+H12481</f>
        <v>#DIV/0!</v>
      </c>
      <c r="P261" s="60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5.0999999999999997E-2</v>
      </c>
      <c r="E262" s="39"/>
      <c r="F262" s="39"/>
      <c r="G262" s="39"/>
      <c r="H262" s="39"/>
      <c r="I262" s="39"/>
      <c r="J262" s="61">
        <f t="shared" si="20"/>
        <v>261</v>
      </c>
      <c r="K262" s="68">
        <f>+A12529</f>
        <v>43361</v>
      </c>
      <c r="L262" s="60" t="str">
        <f>+E12529</f>
        <v/>
      </c>
      <c r="M262" s="60" t="str">
        <f>+F12529</f>
        <v/>
      </c>
      <c r="N262" s="60" t="str">
        <f>+G12529</f>
        <v/>
      </c>
      <c r="O262" s="60" t="e">
        <f>+H12529</f>
        <v>#DIV/0!</v>
      </c>
      <c r="P262" s="60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5.0999999999999997E-2</v>
      </c>
      <c r="E263" s="39"/>
      <c r="F263" s="39"/>
      <c r="G263" s="39"/>
      <c r="H263" s="39"/>
      <c r="I263" s="39"/>
      <c r="J263" s="61">
        <f t="shared" si="20"/>
        <v>262</v>
      </c>
      <c r="K263" s="68">
        <f>+A12577</f>
        <v>43362</v>
      </c>
      <c r="L263" s="60" t="str">
        <f>+E12577</f>
        <v/>
      </c>
      <c r="M263" s="60" t="str">
        <f>+F12577</f>
        <v/>
      </c>
      <c r="N263" s="60" t="str">
        <f>+G12577</f>
        <v/>
      </c>
      <c r="O263" s="60" t="e">
        <f>+H12577</f>
        <v>#DIV/0!</v>
      </c>
      <c r="P263" s="60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5.0999999999999997E-2</v>
      </c>
      <c r="E264" s="39"/>
      <c r="F264" s="39"/>
      <c r="G264" s="39"/>
      <c r="H264" s="39"/>
      <c r="I264" s="39"/>
      <c r="J264" s="61">
        <f t="shared" si="20"/>
        <v>263</v>
      </c>
      <c r="K264" s="68">
        <f>+A12625</f>
        <v>43363</v>
      </c>
      <c r="L264" s="60" t="str">
        <f>+E12625</f>
        <v/>
      </c>
      <c r="M264" s="60" t="str">
        <f>+F12625</f>
        <v/>
      </c>
      <c r="N264" s="60" t="str">
        <f>+G12625</f>
        <v/>
      </c>
      <c r="O264" s="60" t="e">
        <f>+H12625</f>
        <v>#DIV/0!</v>
      </c>
      <c r="P264" s="60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5.0999999999999997E-2</v>
      </c>
      <c r="E265" s="39"/>
      <c r="F265" s="39"/>
      <c r="G265" s="39"/>
      <c r="H265" s="39"/>
      <c r="I265" s="39"/>
      <c r="J265" s="61">
        <f t="shared" si="20"/>
        <v>264</v>
      </c>
      <c r="K265" s="68">
        <f>+A12673</f>
        <v>43364</v>
      </c>
      <c r="L265" s="60" t="str">
        <f>+E12673</f>
        <v/>
      </c>
      <c r="M265" s="60" t="str">
        <f>+F12673</f>
        <v/>
      </c>
      <c r="N265" s="60" t="str">
        <f>+G12673</f>
        <v/>
      </c>
      <c r="O265" s="60" t="e">
        <f>+H12673</f>
        <v>#DIV/0!</v>
      </c>
      <c r="P265" s="60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5.0999999999999997E-2</v>
      </c>
      <c r="E266" s="39"/>
      <c r="F266" s="39"/>
      <c r="G266" s="39"/>
      <c r="H266" s="39"/>
      <c r="I266" s="39"/>
      <c r="J266" s="61">
        <f t="shared" si="20"/>
        <v>265</v>
      </c>
      <c r="K266" s="68">
        <f>+A12721</f>
        <v>43365</v>
      </c>
      <c r="L266" s="60" t="str">
        <f>+E12721</f>
        <v/>
      </c>
      <c r="M266" s="60" t="str">
        <f>+F12721</f>
        <v/>
      </c>
      <c r="N266" s="60" t="str">
        <f>+G12721</f>
        <v/>
      </c>
      <c r="O266" s="60" t="e">
        <f>+H12721</f>
        <v>#DIV/0!</v>
      </c>
      <c r="P266" s="60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5.0999999999999997E-2</v>
      </c>
      <c r="E267" s="39"/>
      <c r="F267" s="39"/>
      <c r="G267" s="39"/>
      <c r="H267" s="39"/>
      <c r="I267" s="39"/>
      <c r="J267" s="61">
        <f t="shared" si="20"/>
        <v>266</v>
      </c>
      <c r="K267" s="68">
        <f>+A12769</f>
        <v>43366</v>
      </c>
      <c r="L267" s="60" t="str">
        <f>+E12769</f>
        <v/>
      </c>
      <c r="M267" s="60" t="str">
        <f>+F12769</f>
        <v/>
      </c>
      <c r="N267" s="60" t="str">
        <f>+G12769</f>
        <v/>
      </c>
      <c r="O267" s="60" t="e">
        <f>+H12769</f>
        <v>#DIV/0!</v>
      </c>
      <c r="P267" s="60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5.0999999999999997E-2</v>
      </c>
      <c r="E268" s="39"/>
      <c r="F268" s="39"/>
      <c r="G268" s="39"/>
      <c r="H268" s="39"/>
      <c r="I268" s="39"/>
      <c r="J268" s="61">
        <f t="shared" si="20"/>
        <v>267</v>
      </c>
      <c r="K268" s="68">
        <f>+A12817</f>
        <v>43367</v>
      </c>
      <c r="L268" s="60" t="str">
        <f>+E12817</f>
        <v/>
      </c>
      <c r="M268" s="60" t="str">
        <f>+F12817</f>
        <v/>
      </c>
      <c r="N268" s="60" t="str">
        <f>+G12817</f>
        <v/>
      </c>
      <c r="O268" s="60" t="e">
        <f>+H12817</f>
        <v>#DIV/0!</v>
      </c>
      <c r="P268" s="60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5.0999999999999997E-2</v>
      </c>
      <c r="E269" s="39"/>
      <c r="F269" s="39"/>
      <c r="G269" s="39"/>
      <c r="H269" s="39"/>
      <c r="I269" s="39"/>
      <c r="J269" s="61">
        <f t="shared" si="20"/>
        <v>268</v>
      </c>
      <c r="K269" s="68">
        <f>+A12865</f>
        <v>43368</v>
      </c>
      <c r="L269" s="60" t="str">
        <f>+E12865</f>
        <v/>
      </c>
      <c r="M269" s="60" t="str">
        <f>+F12865</f>
        <v/>
      </c>
      <c r="N269" s="60" t="str">
        <f>+G12865</f>
        <v/>
      </c>
      <c r="O269" s="60" t="e">
        <f>+H12865</f>
        <v>#DIV/0!</v>
      </c>
      <c r="P269" s="60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5.0999999999999997E-2</v>
      </c>
      <c r="E270" s="39"/>
      <c r="F270" s="39"/>
      <c r="G270" s="39"/>
      <c r="H270" s="39"/>
      <c r="I270" s="39"/>
      <c r="J270" s="61">
        <f t="shared" si="20"/>
        <v>269</v>
      </c>
      <c r="K270" s="68">
        <f>+A12913</f>
        <v>43369</v>
      </c>
      <c r="L270" s="60" t="str">
        <f>+E12913</f>
        <v/>
      </c>
      <c r="M270" s="60" t="str">
        <f>+F12913</f>
        <v/>
      </c>
      <c r="N270" s="60" t="str">
        <f>+G12913</f>
        <v/>
      </c>
      <c r="O270" s="60" t="e">
        <f>+H12913</f>
        <v>#DIV/0!</v>
      </c>
      <c r="P270" s="60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5.0999999999999997E-2</v>
      </c>
      <c r="E271" s="39"/>
      <c r="F271" s="39"/>
      <c r="G271" s="39"/>
      <c r="H271" s="39"/>
      <c r="I271" s="39"/>
      <c r="J271" s="61">
        <f t="shared" si="20"/>
        <v>270</v>
      </c>
      <c r="K271" s="68">
        <f>+A12961</f>
        <v>43370</v>
      </c>
      <c r="L271" s="60" t="str">
        <f>+E12961</f>
        <v/>
      </c>
      <c r="M271" s="60" t="str">
        <f>+F12961</f>
        <v/>
      </c>
      <c r="N271" s="60" t="str">
        <f>+G12961</f>
        <v/>
      </c>
      <c r="O271" s="60" t="e">
        <f>+H12961</f>
        <v>#DIV/0!</v>
      </c>
      <c r="P271" s="60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5.0999999999999997E-2</v>
      </c>
      <c r="E272" s="39"/>
      <c r="F272" s="39"/>
      <c r="G272" s="39"/>
      <c r="H272" s="39"/>
      <c r="I272" s="39"/>
      <c r="J272" s="61">
        <f t="shared" si="20"/>
        <v>271</v>
      </c>
      <c r="K272" s="68">
        <f>+A13009</f>
        <v>43371</v>
      </c>
      <c r="L272" s="60" t="str">
        <f>+E13009</f>
        <v/>
      </c>
      <c r="M272" s="60" t="str">
        <f>+F13009</f>
        <v/>
      </c>
      <c r="N272" s="60" t="str">
        <f>+G13009</f>
        <v/>
      </c>
      <c r="O272" s="60" t="e">
        <f>+H13009</f>
        <v>#DIV/0!</v>
      </c>
      <c r="P272" s="60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5.0999999999999997E-2</v>
      </c>
      <c r="E273" s="39"/>
      <c r="F273" s="39"/>
      <c r="G273" s="39"/>
      <c r="H273" s="39"/>
      <c r="I273" s="39"/>
      <c r="J273" s="61">
        <f t="shared" si="20"/>
        <v>272</v>
      </c>
      <c r="K273" s="68">
        <f>+A13057</f>
        <v>43372</v>
      </c>
      <c r="L273" s="60" t="str">
        <f>+E13057</f>
        <v/>
      </c>
      <c r="M273" s="60" t="str">
        <f>+F13057</f>
        <v/>
      </c>
      <c r="N273" s="60" t="str">
        <f>+G13057</f>
        <v/>
      </c>
      <c r="O273" s="60" t="e">
        <f>+H13057</f>
        <v>#DIV/0!</v>
      </c>
      <c r="P273" s="60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5.0999999999999997E-2</v>
      </c>
      <c r="E274" s="39"/>
      <c r="F274" s="39"/>
      <c r="G274" s="39"/>
      <c r="H274" s="39"/>
      <c r="I274" s="39"/>
      <c r="J274" s="61">
        <f t="shared" si="20"/>
        <v>273</v>
      </c>
      <c r="K274" s="68">
        <f>+A13105</f>
        <v>43373</v>
      </c>
      <c r="L274" s="60" t="str">
        <f>+E13105</f>
        <v/>
      </c>
      <c r="M274" s="60" t="str">
        <f>+F13105</f>
        <v/>
      </c>
      <c r="N274" s="60" t="str">
        <f>+G13105</f>
        <v/>
      </c>
      <c r="O274" s="60" t="e">
        <f>+H13105</f>
        <v>#DIV/0!</v>
      </c>
      <c r="P274" s="60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5.0999999999999997E-2</v>
      </c>
      <c r="E275" s="39"/>
      <c r="F275" s="39"/>
      <c r="G275" s="39"/>
      <c r="H275" s="39"/>
      <c r="I275" s="39"/>
      <c r="J275" s="61">
        <f t="shared" si="20"/>
        <v>274</v>
      </c>
      <c r="K275" s="68">
        <f>+A13153</f>
        <v>43374</v>
      </c>
      <c r="L275" s="60" t="str">
        <f>+E13153</f>
        <v/>
      </c>
      <c r="M275" s="60" t="str">
        <f>+F13153</f>
        <v/>
      </c>
      <c r="N275" s="60" t="str">
        <f>+G13153</f>
        <v/>
      </c>
      <c r="O275" s="60" t="e">
        <f>+H13153</f>
        <v>#DIV/0!</v>
      </c>
      <c r="P275" s="60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5.0999999999999997E-2</v>
      </c>
      <c r="E276" s="39"/>
      <c r="F276" s="39"/>
      <c r="G276" s="39"/>
      <c r="H276" s="39"/>
      <c r="I276" s="39"/>
      <c r="J276" s="61">
        <f t="shared" si="20"/>
        <v>275</v>
      </c>
      <c r="K276" s="68">
        <f>+A13201</f>
        <v>43375</v>
      </c>
      <c r="L276" s="60" t="str">
        <f>+E13201</f>
        <v/>
      </c>
      <c r="M276" s="60" t="str">
        <f>+F13201</f>
        <v/>
      </c>
      <c r="N276" s="60" t="str">
        <f>+G13201</f>
        <v/>
      </c>
      <c r="O276" s="60" t="e">
        <f>+H13201</f>
        <v>#DIV/0!</v>
      </c>
      <c r="P276" s="60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2.4E-2</v>
      </c>
      <c r="E277" s="39"/>
      <c r="F277" s="39"/>
      <c r="G277" s="39"/>
      <c r="H277" s="39"/>
      <c r="I277" s="39"/>
      <c r="J277" s="61">
        <f t="shared" si="20"/>
        <v>276</v>
      </c>
      <c r="K277" s="68">
        <f>+A13249</f>
        <v>43376</v>
      </c>
      <c r="L277" s="60" t="str">
        <f>+E13249</f>
        <v/>
      </c>
      <c r="M277" s="60" t="str">
        <f>+F13249</f>
        <v/>
      </c>
      <c r="N277" s="60" t="str">
        <f>+G13249</f>
        <v/>
      </c>
      <c r="O277" s="60" t="e">
        <f>+H13249</f>
        <v>#DIV/0!</v>
      </c>
      <c r="P277" s="60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5.0999999999999997E-2</v>
      </c>
      <c r="E278" s="39"/>
      <c r="F278" s="39"/>
      <c r="G278" s="39"/>
      <c r="H278" s="39"/>
      <c r="I278" s="39"/>
      <c r="J278" s="61">
        <f t="shared" si="20"/>
        <v>277</v>
      </c>
      <c r="K278" s="68">
        <f>+A13297</f>
        <v>43377</v>
      </c>
      <c r="L278" s="60" t="str">
        <f>+E13297</f>
        <v/>
      </c>
      <c r="M278" s="60" t="str">
        <f>+F13297</f>
        <v/>
      </c>
      <c r="N278" s="60" t="str">
        <f>+G13297</f>
        <v/>
      </c>
      <c r="O278" s="60" t="e">
        <f>+H13297</f>
        <v>#DIV/0!</v>
      </c>
      <c r="P278" s="60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2.4E-2</v>
      </c>
      <c r="E279" s="39"/>
      <c r="F279" s="39"/>
      <c r="G279" s="39"/>
      <c r="H279" s="39"/>
      <c r="I279" s="39"/>
      <c r="J279" s="61">
        <f t="shared" si="20"/>
        <v>278</v>
      </c>
      <c r="K279" s="68">
        <f>+A13345</f>
        <v>43378</v>
      </c>
      <c r="L279" s="60" t="str">
        <f>+E13345</f>
        <v/>
      </c>
      <c r="M279" s="60" t="str">
        <f>+F13345</f>
        <v/>
      </c>
      <c r="N279" s="60" t="str">
        <f>+G13345</f>
        <v/>
      </c>
      <c r="O279" s="60" t="e">
        <f>+H13345</f>
        <v>#DIV/0!</v>
      </c>
      <c r="P279" s="60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2.4E-2</v>
      </c>
      <c r="E280" s="39"/>
      <c r="F280" s="39"/>
      <c r="G280" s="39"/>
      <c r="H280" s="39"/>
      <c r="I280" s="39"/>
      <c r="J280" s="61">
        <f t="shared" si="20"/>
        <v>279</v>
      </c>
      <c r="K280" s="68">
        <f>+A13393</f>
        <v>43379</v>
      </c>
      <c r="L280" s="60" t="str">
        <f>+E13393</f>
        <v/>
      </c>
      <c r="M280" s="60" t="str">
        <f>+F13393</f>
        <v/>
      </c>
      <c r="N280" s="60" t="str">
        <f>+G13393</f>
        <v/>
      </c>
      <c r="O280" s="60" t="e">
        <f>+H13393</f>
        <v>#DIV/0!</v>
      </c>
      <c r="P280" s="60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2.4E-2</v>
      </c>
      <c r="E281" s="39"/>
      <c r="F281" s="39"/>
      <c r="G281" s="39"/>
      <c r="H281" s="39"/>
      <c r="I281" s="39"/>
      <c r="J281" s="61">
        <f t="shared" si="20"/>
        <v>280</v>
      </c>
      <c r="K281" s="68">
        <f>+A13441</f>
        <v>43380</v>
      </c>
      <c r="L281" s="60" t="str">
        <f>+E13441</f>
        <v/>
      </c>
      <c r="M281" s="60" t="str">
        <f>+F13441</f>
        <v/>
      </c>
      <c r="N281" s="60" t="str">
        <f>+G13441</f>
        <v/>
      </c>
      <c r="O281" s="60" t="e">
        <f>+H13441</f>
        <v>#DIV/0!</v>
      </c>
      <c r="P281" s="60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2.4E-2</v>
      </c>
      <c r="E282" s="39"/>
      <c r="F282" s="39"/>
      <c r="G282" s="39"/>
      <c r="H282" s="39"/>
      <c r="I282" s="39"/>
      <c r="J282" s="61">
        <f t="shared" si="20"/>
        <v>281</v>
      </c>
      <c r="K282" s="68">
        <f>+A13489</f>
        <v>43381</v>
      </c>
      <c r="L282" s="60" t="str">
        <f>+E13489</f>
        <v/>
      </c>
      <c r="M282" s="60" t="str">
        <f>+F13489</f>
        <v/>
      </c>
      <c r="N282" s="60" t="str">
        <f>+G13489</f>
        <v/>
      </c>
      <c r="O282" s="60" t="e">
        <f>+H13489</f>
        <v>#DIV/0!</v>
      </c>
      <c r="P282" s="60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2.4E-2</v>
      </c>
      <c r="E283" s="39"/>
      <c r="F283" s="39"/>
      <c r="G283" s="39"/>
      <c r="H283" s="39"/>
      <c r="I283" s="39"/>
      <c r="J283" s="61">
        <f t="shared" si="20"/>
        <v>282</v>
      </c>
      <c r="K283" s="68">
        <f>+A13537</f>
        <v>43382</v>
      </c>
      <c r="L283" s="60" t="str">
        <f>+E13537</f>
        <v/>
      </c>
      <c r="M283" s="60" t="str">
        <f>+F13537</f>
        <v/>
      </c>
      <c r="N283" s="60" t="str">
        <f>+G13537</f>
        <v/>
      </c>
      <c r="O283" s="60" t="e">
        <f>+H13537</f>
        <v>#DIV/0!</v>
      </c>
      <c r="P283" s="60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5.0999999999999997E-2</v>
      </c>
      <c r="E284" s="39"/>
      <c r="F284" s="39"/>
      <c r="G284" s="39"/>
      <c r="H284" s="39"/>
      <c r="I284" s="39"/>
      <c r="J284" s="61">
        <f t="shared" si="20"/>
        <v>283</v>
      </c>
      <c r="K284" s="68">
        <f>+A13585</f>
        <v>43383</v>
      </c>
      <c r="L284" s="60" t="str">
        <f>+E13585</f>
        <v/>
      </c>
      <c r="M284" s="60" t="str">
        <f>+F13585</f>
        <v/>
      </c>
      <c r="N284" s="60" t="str">
        <f>+G13585</f>
        <v/>
      </c>
      <c r="O284" s="60" t="e">
        <f>+H13585</f>
        <v>#DIV/0!</v>
      </c>
      <c r="P284" s="60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2.4E-2</v>
      </c>
      <c r="E285" s="39"/>
      <c r="F285" s="39"/>
      <c r="G285" s="39"/>
      <c r="H285" s="39"/>
      <c r="I285" s="39"/>
      <c r="J285" s="61">
        <f t="shared" si="20"/>
        <v>284</v>
      </c>
      <c r="K285" s="68">
        <f>+A13633</f>
        <v>43384</v>
      </c>
      <c r="L285" s="60" t="str">
        <f>+E13633</f>
        <v/>
      </c>
      <c r="M285" s="60" t="str">
        <f>+F13633</f>
        <v/>
      </c>
      <c r="N285" s="60" t="str">
        <f>+G13633</f>
        <v/>
      </c>
      <c r="O285" s="60" t="e">
        <f>+H13633</f>
        <v>#DIV/0!</v>
      </c>
      <c r="P285" s="60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2.4E-2</v>
      </c>
      <c r="E286" s="39"/>
      <c r="F286" s="39"/>
      <c r="G286" s="39"/>
      <c r="H286" s="39"/>
      <c r="I286" s="39"/>
      <c r="J286" s="61">
        <f t="shared" si="20"/>
        <v>285</v>
      </c>
      <c r="K286" s="68">
        <f>+A13681</f>
        <v>43385</v>
      </c>
      <c r="L286" s="60" t="str">
        <f>+E13681</f>
        <v/>
      </c>
      <c r="M286" s="60" t="str">
        <f>+F13681</f>
        <v/>
      </c>
      <c r="N286" s="60" t="str">
        <f>+G13681</f>
        <v/>
      </c>
      <c r="O286" s="60" t="e">
        <f>+H13681</f>
        <v>#DIV/0!</v>
      </c>
      <c r="P286" s="60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2.4E-2</v>
      </c>
      <c r="E287" s="39"/>
      <c r="F287" s="39"/>
      <c r="G287" s="39"/>
      <c r="H287" s="39"/>
      <c r="I287" s="39"/>
      <c r="J287" s="61">
        <f t="shared" si="20"/>
        <v>286</v>
      </c>
      <c r="K287" s="68">
        <f>+A13729</f>
        <v>43386</v>
      </c>
      <c r="L287" s="60" t="str">
        <f>+E13729</f>
        <v/>
      </c>
      <c r="M287" s="60" t="str">
        <f>+F13729</f>
        <v/>
      </c>
      <c r="N287" s="60" t="str">
        <f>+G13729</f>
        <v/>
      </c>
      <c r="O287" s="60" t="e">
        <f>+H13729</f>
        <v>#DIV/0!</v>
      </c>
      <c r="P287" s="60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2.4E-2</v>
      </c>
      <c r="E288" s="39"/>
      <c r="F288" s="39"/>
      <c r="G288" s="39"/>
      <c r="H288" s="39"/>
      <c r="I288" s="39"/>
      <c r="J288" s="61">
        <f t="shared" si="20"/>
        <v>287</v>
      </c>
      <c r="K288" s="68">
        <f>+A13777</f>
        <v>43387</v>
      </c>
      <c r="L288" s="60" t="str">
        <f>+E13777</f>
        <v/>
      </c>
      <c r="M288" s="60" t="str">
        <f>+F13777</f>
        <v/>
      </c>
      <c r="N288" s="60" t="str">
        <f>+G13777</f>
        <v/>
      </c>
      <c r="O288" s="60" t="e">
        <f>+H13777</f>
        <v>#DIV/0!</v>
      </c>
      <c r="P288" s="60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2.4E-2</v>
      </c>
      <c r="E289" s="48">
        <f>+IF(D289="","",AVERAGE(D242:D289))</f>
        <v>3.9187499999999993E-2</v>
      </c>
      <c r="F289" s="48">
        <f>+IF(D289="","",MIN(D242:D289))</f>
        <v>2.4E-2</v>
      </c>
      <c r="G289" s="48">
        <f>+IF(D289="","",MAX(D242:D289))</f>
        <v>5.0999999999999997E-2</v>
      </c>
      <c r="H289" s="48">
        <f>STDEV(D242:D289)</f>
        <v>1.3535856636859599E-2</v>
      </c>
      <c r="I289" s="48">
        <f>+IF(F289="","",(G289-F289))</f>
        <v>2.6999999999999996E-2</v>
      </c>
      <c r="J289" s="61">
        <f t="shared" si="20"/>
        <v>288</v>
      </c>
      <c r="K289" s="68">
        <f>+A13825</f>
        <v>43388</v>
      </c>
      <c r="L289" s="60" t="str">
        <f>+E13825</f>
        <v/>
      </c>
      <c r="M289" s="60" t="str">
        <f>+F13825</f>
        <v/>
      </c>
      <c r="N289" s="60" t="str">
        <f>+G13825</f>
        <v/>
      </c>
      <c r="O289" s="60" t="e">
        <f>+H13825</f>
        <v>#DIV/0!</v>
      </c>
      <c r="P289" s="60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2.4E-2</v>
      </c>
      <c r="E290" s="39"/>
      <c r="F290" s="39"/>
      <c r="G290" s="39"/>
      <c r="H290" s="39"/>
      <c r="I290" s="39"/>
      <c r="J290" s="61">
        <f t="shared" si="20"/>
        <v>289</v>
      </c>
      <c r="K290" s="68">
        <f>+A13873</f>
        <v>43389</v>
      </c>
      <c r="L290" s="60" t="str">
        <f>+E13873</f>
        <v/>
      </c>
      <c r="M290" s="60" t="str">
        <f>+F13873</f>
        <v/>
      </c>
      <c r="N290" s="60" t="str">
        <f>+G13873</f>
        <v/>
      </c>
      <c r="O290" s="60" t="e">
        <f>+H13873</f>
        <v>#DIV/0!</v>
      </c>
      <c r="P290" s="60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2.4E-2</v>
      </c>
      <c r="E291" s="39"/>
      <c r="F291" s="39"/>
      <c r="G291" s="39"/>
      <c r="H291" s="39"/>
      <c r="I291" s="39"/>
      <c r="J291" s="61">
        <f t="shared" si="20"/>
        <v>290</v>
      </c>
      <c r="K291" s="68">
        <f>+A13921</f>
        <v>43390</v>
      </c>
      <c r="L291" s="60" t="str">
        <f>+E13921</f>
        <v/>
      </c>
      <c r="M291" s="60" t="str">
        <f>+F13921</f>
        <v/>
      </c>
      <c r="N291" s="60" t="str">
        <f>+G13921</f>
        <v/>
      </c>
      <c r="O291" s="60" t="e">
        <f>+H13921</f>
        <v>#DIV/0!</v>
      </c>
      <c r="P291" s="60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5.0999999999999997E-2</v>
      </c>
      <c r="E292" s="39"/>
      <c r="F292" s="39"/>
      <c r="G292" s="39"/>
      <c r="H292" s="39"/>
      <c r="I292" s="39"/>
      <c r="J292" s="61">
        <f t="shared" si="20"/>
        <v>291</v>
      </c>
      <c r="K292" s="68">
        <f>+A13969</f>
        <v>43391</v>
      </c>
      <c r="L292" s="60" t="str">
        <f>+E13969</f>
        <v/>
      </c>
      <c r="M292" s="60" t="str">
        <f>+F13969</f>
        <v/>
      </c>
      <c r="N292" s="60" t="str">
        <f>+G13969</f>
        <v/>
      </c>
      <c r="O292" s="60" t="e">
        <f>+H13969</f>
        <v>#DIV/0!</v>
      </c>
      <c r="P292" s="60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2.4E-2</v>
      </c>
      <c r="E293" s="39"/>
      <c r="F293" s="39"/>
      <c r="G293" s="39"/>
      <c r="H293" s="39"/>
      <c r="I293" s="39"/>
      <c r="J293" s="61">
        <f t="shared" si="20"/>
        <v>292</v>
      </c>
      <c r="K293" s="68">
        <f>+A14017</f>
        <v>43392</v>
      </c>
      <c r="L293" s="60" t="str">
        <f>+E14017</f>
        <v/>
      </c>
      <c r="M293" s="60" t="str">
        <f>+F14017</f>
        <v/>
      </c>
      <c r="N293" s="60" t="str">
        <f>+G14017</f>
        <v/>
      </c>
      <c r="O293" s="60" t="e">
        <f>+H14017</f>
        <v>#DIV/0!</v>
      </c>
      <c r="P293" s="60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2.4E-2</v>
      </c>
      <c r="E294" s="39"/>
      <c r="F294" s="39"/>
      <c r="G294" s="39"/>
      <c r="H294" s="39"/>
      <c r="I294" s="39"/>
      <c r="J294" s="61">
        <f t="shared" si="20"/>
        <v>293</v>
      </c>
      <c r="K294" s="68">
        <f>+A14065</f>
        <v>43393</v>
      </c>
      <c r="L294" s="60" t="str">
        <f>+E14065</f>
        <v/>
      </c>
      <c r="M294" s="60" t="str">
        <f>+F14065</f>
        <v/>
      </c>
      <c r="N294" s="60" t="str">
        <f>+G14065</f>
        <v/>
      </c>
      <c r="O294" s="60" t="e">
        <f>+H14065</f>
        <v>#DIV/0!</v>
      </c>
      <c r="P294" s="60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5.0999999999999997E-2</v>
      </c>
      <c r="E295" s="39"/>
      <c r="F295" s="39"/>
      <c r="G295" s="39"/>
      <c r="H295" s="39"/>
      <c r="I295" s="39"/>
      <c r="J295" s="61">
        <f t="shared" si="20"/>
        <v>294</v>
      </c>
      <c r="K295" s="68">
        <f>+A14113</f>
        <v>43394</v>
      </c>
      <c r="L295" s="60" t="str">
        <f>+E14113</f>
        <v/>
      </c>
      <c r="M295" s="60" t="str">
        <f>+F14113</f>
        <v/>
      </c>
      <c r="N295" s="60" t="str">
        <f>+G14113</f>
        <v/>
      </c>
      <c r="O295" s="60" t="e">
        <f>+H14113</f>
        <v>#DIV/0!</v>
      </c>
      <c r="P295" s="60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5.0999999999999997E-2</v>
      </c>
      <c r="E296" s="39"/>
      <c r="F296" s="39"/>
      <c r="G296" s="39"/>
      <c r="H296" s="39"/>
      <c r="I296" s="39"/>
      <c r="J296" s="61">
        <f t="shared" si="20"/>
        <v>295</v>
      </c>
      <c r="K296" s="68">
        <f>+A14161</f>
        <v>43395</v>
      </c>
      <c r="L296" s="60" t="str">
        <f>+E14161</f>
        <v/>
      </c>
      <c r="M296" s="60" t="str">
        <f>+F14161</f>
        <v/>
      </c>
      <c r="N296" s="60" t="str">
        <f>+G14161</f>
        <v/>
      </c>
      <c r="O296" s="60" t="e">
        <f>+H14161</f>
        <v>#DIV/0!</v>
      </c>
      <c r="P296" s="60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5.0999999999999997E-2</v>
      </c>
      <c r="E297" s="39"/>
      <c r="F297" s="39"/>
      <c r="G297" s="39"/>
      <c r="H297" s="39"/>
      <c r="I297" s="39"/>
      <c r="J297" s="61">
        <f t="shared" si="20"/>
        <v>296</v>
      </c>
      <c r="K297" s="68">
        <f>+A14209</f>
        <v>43396</v>
      </c>
      <c r="L297" s="60" t="str">
        <f>+E14209</f>
        <v/>
      </c>
      <c r="M297" s="60" t="str">
        <f>+F14209</f>
        <v/>
      </c>
      <c r="N297" s="60" t="str">
        <f>+G14209</f>
        <v/>
      </c>
      <c r="O297" s="60" t="e">
        <f>+H14209</f>
        <v>#DIV/0!</v>
      </c>
      <c r="P297" s="60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2.4E-2</v>
      </c>
      <c r="E298" s="39"/>
      <c r="F298" s="39"/>
      <c r="G298" s="39"/>
      <c r="H298" s="39"/>
      <c r="I298" s="39"/>
      <c r="J298" s="61">
        <f t="shared" si="20"/>
        <v>297</v>
      </c>
      <c r="K298" s="68">
        <f>+A14257</f>
        <v>43397</v>
      </c>
      <c r="L298" s="60" t="str">
        <f>+E14257</f>
        <v/>
      </c>
      <c r="M298" s="60" t="str">
        <f>+F14257</f>
        <v/>
      </c>
      <c r="N298" s="60" t="str">
        <f>+G14257</f>
        <v/>
      </c>
      <c r="O298" s="60" t="e">
        <f>+H14257</f>
        <v>#DIV/0!</v>
      </c>
      <c r="P298" s="60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2.4E-2</v>
      </c>
      <c r="E299" s="39"/>
      <c r="F299" s="39"/>
      <c r="G299" s="39"/>
      <c r="H299" s="39"/>
      <c r="I299" s="39"/>
      <c r="J299" s="61">
        <f t="shared" si="20"/>
        <v>298</v>
      </c>
      <c r="K299" s="68">
        <f>+A14305</f>
        <v>43398</v>
      </c>
      <c r="L299" s="60" t="str">
        <f>+E14305</f>
        <v/>
      </c>
      <c r="M299" s="60" t="str">
        <f>+F14305</f>
        <v/>
      </c>
      <c r="N299" s="60" t="str">
        <f>+G14305</f>
        <v/>
      </c>
      <c r="O299" s="60" t="e">
        <f>+H14305</f>
        <v>#DIV/0!</v>
      </c>
      <c r="P299" s="60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5.0999999999999997E-2</v>
      </c>
      <c r="E300" s="39"/>
      <c r="F300" s="39"/>
      <c r="G300" s="39"/>
      <c r="H300" s="39"/>
      <c r="I300" s="39"/>
      <c r="J300" s="61">
        <f t="shared" si="20"/>
        <v>299</v>
      </c>
      <c r="K300" s="68">
        <f>+A14353</f>
        <v>43399</v>
      </c>
      <c r="L300" s="60" t="str">
        <f>+E14353</f>
        <v/>
      </c>
      <c r="M300" s="60" t="str">
        <f>+F14353</f>
        <v/>
      </c>
      <c r="N300" s="60" t="str">
        <f>+G14353</f>
        <v/>
      </c>
      <c r="O300" s="60" t="e">
        <f>+H14353</f>
        <v>#DIV/0!</v>
      </c>
      <c r="P300" s="60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5.0999999999999997E-2</v>
      </c>
      <c r="E301" s="39"/>
      <c r="F301" s="39"/>
      <c r="G301" s="39"/>
      <c r="H301" s="39"/>
      <c r="I301" s="39"/>
      <c r="J301" s="61">
        <f t="shared" si="20"/>
        <v>300</v>
      </c>
      <c r="K301" s="68">
        <f>+A14401</f>
        <v>43400</v>
      </c>
      <c r="L301" s="60" t="str">
        <f>+E14401</f>
        <v/>
      </c>
      <c r="M301" s="60" t="str">
        <f>+F14401</f>
        <v/>
      </c>
      <c r="N301" s="60" t="str">
        <f>+G14401</f>
        <v/>
      </c>
      <c r="O301" s="60" t="e">
        <f>+H14401</f>
        <v>#DIV/0!</v>
      </c>
      <c r="P301" s="60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2.4E-2</v>
      </c>
      <c r="E302" s="39"/>
      <c r="F302" s="39"/>
      <c r="G302" s="39"/>
      <c r="H302" s="39"/>
      <c r="I302" s="39"/>
      <c r="J302" s="61">
        <f t="shared" si="20"/>
        <v>301</v>
      </c>
      <c r="K302" s="68">
        <f>+A14449</f>
        <v>43401</v>
      </c>
      <c r="L302" s="60" t="str">
        <f>+E14449</f>
        <v/>
      </c>
      <c r="M302" s="60" t="str">
        <f>+F14449</f>
        <v/>
      </c>
      <c r="N302" s="60" t="str">
        <f>+G14449</f>
        <v/>
      </c>
      <c r="O302" s="60" t="e">
        <f>+H14449</f>
        <v>#DIV/0!</v>
      </c>
      <c r="P302" s="60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2.4E-2</v>
      </c>
      <c r="E303" s="39"/>
      <c r="F303" s="39"/>
      <c r="G303" s="39"/>
      <c r="H303" s="39"/>
      <c r="I303" s="39"/>
      <c r="J303" s="61">
        <f t="shared" si="20"/>
        <v>302</v>
      </c>
      <c r="K303" s="68">
        <f>+A14497</f>
        <v>43402</v>
      </c>
      <c r="L303" s="60" t="str">
        <f>+E14497</f>
        <v/>
      </c>
      <c r="M303" s="60" t="str">
        <f>+F14497</f>
        <v/>
      </c>
      <c r="N303" s="60" t="str">
        <f>+G14497</f>
        <v/>
      </c>
      <c r="O303" s="60" t="e">
        <f>+H14497</f>
        <v>#DIV/0!</v>
      </c>
      <c r="P303" s="60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2.4E-2</v>
      </c>
      <c r="E304" s="39"/>
      <c r="F304" s="39"/>
      <c r="G304" s="39"/>
      <c r="H304" s="39"/>
      <c r="I304" s="39"/>
      <c r="J304" s="61">
        <f t="shared" si="20"/>
        <v>303</v>
      </c>
      <c r="K304" s="68">
        <f>+A14545</f>
        <v>43403</v>
      </c>
      <c r="L304" s="60" t="str">
        <f>+E14545</f>
        <v/>
      </c>
      <c r="M304" s="60" t="str">
        <f>+F14545</f>
        <v/>
      </c>
      <c r="N304" s="60" t="str">
        <f>+G14545</f>
        <v/>
      </c>
      <c r="O304" s="60" t="e">
        <f>+H14545</f>
        <v>#DIV/0!</v>
      </c>
      <c r="P304" s="60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2.4E-2</v>
      </c>
      <c r="E305" s="39"/>
      <c r="F305" s="39"/>
      <c r="G305" s="39"/>
      <c r="H305" s="39"/>
      <c r="I305" s="39"/>
      <c r="J305" s="61">
        <f t="shared" si="20"/>
        <v>304</v>
      </c>
      <c r="K305" s="68">
        <f>+A14593</f>
        <v>43404</v>
      </c>
      <c r="L305" s="60" t="str">
        <f>+E14593</f>
        <v/>
      </c>
      <c r="M305" s="60" t="str">
        <f>+F14593</f>
        <v/>
      </c>
      <c r="N305" s="60" t="str">
        <f>+G14593</f>
        <v/>
      </c>
      <c r="O305" s="60" t="e">
        <f>+H14593</f>
        <v>#DIV/0!</v>
      </c>
      <c r="P305" s="60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5.0999999999999997E-2</v>
      </c>
      <c r="E306" s="39"/>
      <c r="F306" s="39"/>
      <c r="G306" s="39"/>
      <c r="H306" s="39"/>
      <c r="I306" s="39"/>
      <c r="J306" s="61">
        <f t="shared" si="20"/>
        <v>305</v>
      </c>
      <c r="K306" s="68">
        <f>+A14641</f>
        <v>43405</v>
      </c>
      <c r="L306" s="60" t="str">
        <f>+E14641</f>
        <v/>
      </c>
      <c r="M306" s="60" t="str">
        <f>+F14641</f>
        <v/>
      </c>
      <c r="N306" s="60" t="str">
        <f>+G14641</f>
        <v/>
      </c>
      <c r="O306" s="60" t="e">
        <f>+H14641</f>
        <v>#DIV/0!</v>
      </c>
      <c r="P306" s="60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2.4E-2</v>
      </c>
      <c r="E307" s="39"/>
      <c r="F307" s="39"/>
      <c r="G307" s="39"/>
      <c r="H307" s="39"/>
      <c r="I307" s="39"/>
      <c r="J307" s="61">
        <f t="shared" si="20"/>
        <v>306</v>
      </c>
      <c r="K307" s="68">
        <f>+A14689</f>
        <v>43406</v>
      </c>
      <c r="L307" s="60" t="str">
        <f>+E14689</f>
        <v/>
      </c>
      <c r="M307" s="60" t="str">
        <f>+F14689</f>
        <v/>
      </c>
      <c r="N307" s="60" t="str">
        <f>+G14689</f>
        <v/>
      </c>
      <c r="O307" s="60" t="e">
        <f>+H14689</f>
        <v>#DIV/0!</v>
      </c>
      <c r="P307" s="60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5.0999999999999997E-2</v>
      </c>
      <c r="E308" s="39"/>
      <c r="F308" s="39"/>
      <c r="G308" s="39"/>
      <c r="H308" s="39"/>
      <c r="I308" s="39"/>
      <c r="J308" s="61">
        <f t="shared" si="20"/>
        <v>307</v>
      </c>
      <c r="K308" s="68">
        <f>+A14737</f>
        <v>43407</v>
      </c>
      <c r="L308" s="60" t="str">
        <f>+E14737</f>
        <v/>
      </c>
      <c r="M308" s="60" t="str">
        <f>+F14737</f>
        <v/>
      </c>
      <c r="N308" s="60" t="str">
        <f>+G14737</f>
        <v/>
      </c>
      <c r="O308" s="60" t="e">
        <f>+H14737</f>
        <v>#DIV/0!</v>
      </c>
      <c r="P308" s="60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5.0999999999999997E-2</v>
      </c>
      <c r="E309" s="39"/>
      <c r="F309" s="39"/>
      <c r="G309" s="39"/>
      <c r="H309" s="39"/>
      <c r="I309" s="39"/>
      <c r="J309" s="61">
        <f t="shared" si="20"/>
        <v>308</v>
      </c>
      <c r="K309" s="68">
        <f>+A14785</f>
        <v>43408</v>
      </c>
      <c r="L309" s="60" t="str">
        <f>+E14785</f>
        <v/>
      </c>
      <c r="M309" s="60" t="str">
        <f>+F14785</f>
        <v/>
      </c>
      <c r="N309" s="60" t="str">
        <f>+G14785</f>
        <v/>
      </c>
      <c r="O309" s="60" t="e">
        <f>+H14785</f>
        <v>#DIV/0!</v>
      </c>
      <c r="P309" s="60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5.0999999999999997E-2</v>
      </c>
      <c r="E310" s="39"/>
      <c r="F310" s="39"/>
      <c r="G310" s="39"/>
      <c r="H310" s="39"/>
      <c r="I310" s="39"/>
      <c r="J310" s="61">
        <f t="shared" si="20"/>
        <v>309</v>
      </c>
      <c r="K310" s="68">
        <f>+A14833</f>
        <v>43409</v>
      </c>
      <c r="L310" s="60" t="str">
        <f>+E14833</f>
        <v/>
      </c>
      <c r="M310" s="60" t="str">
        <f>+F14833</f>
        <v/>
      </c>
      <c r="N310" s="60" t="str">
        <f>+G14833</f>
        <v/>
      </c>
      <c r="O310" s="60" t="e">
        <f>+H14833</f>
        <v>#DIV/0!</v>
      </c>
      <c r="P310" s="60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5.0999999999999997E-2</v>
      </c>
      <c r="E311" s="39"/>
      <c r="F311" s="39"/>
      <c r="G311" s="39"/>
      <c r="H311" s="39"/>
      <c r="I311" s="39"/>
      <c r="J311" s="61">
        <f t="shared" si="20"/>
        <v>310</v>
      </c>
      <c r="K311" s="68">
        <f>+A14881</f>
        <v>43410</v>
      </c>
      <c r="L311" s="60" t="str">
        <f>+E14881</f>
        <v/>
      </c>
      <c r="M311" s="60" t="str">
        <f>+F14881</f>
        <v/>
      </c>
      <c r="N311" s="60" t="str">
        <f>+G14881</f>
        <v/>
      </c>
      <c r="O311" s="60" t="e">
        <f>+H14881</f>
        <v>#DIV/0!</v>
      </c>
      <c r="P311" s="60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5.0999999999999997E-2</v>
      </c>
      <c r="E312" s="39"/>
      <c r="F312" s="39"/>
      <c r="G312" s="39"/>
      <c r="H312" s="39"/>
      <c r="I312" s="39"/>
      <c r="J312" s="61">
        <f t="shared" si="20"/>
        <v>311</v>
      </c>
      <c r="K312" s="68">
        <f>+A14929</f>
        <v>43411</v>
      </c>
      <c r="L312" s="60" t="str">
        <f>+E14929</f>
        <v/>
      </c>
      <c r="M312" s="60" t="str">
        <f>+F14929</f>
        <v/>
      </c>
      <c r="N312" s="60" t="str">
        <f>+G14929</f>
        <v/>
      </c>
      <c r="O312" s="60" t="e">
        <f>+H14929</f>
        <v>#DIV/0!</v>
      </c>
      <c r="P312" s="60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5.0999999999999997E-2</v>
      </c>
      <c r="E313" s="39"/>
      <c r="F313" s="39"/>
      <c r="G313" s="39"/>
      <c r="H313" s="39"/>
      <c r="I313" s="39"/>
      <c r="J313" s="61">
        <f t="shared" si="20"/>
        <v>312</v>
      </c>
      <c r="K313" s="68">
        <f>+A14977</f>
        <v>43412</v>
      </c>
      <c r="L313" s="60" t="str">
        <f>+E14977</f>
        <v/>
      </c>
      <c r="M313" s="60" t="str">
        <f>+F14977</f>
        <v/>
      </c>
      <c r="N313" s="60" t="str">
        <f>+G14977</f>
        <v/>
      </c>
      <c r="O313" s="60" t="e">
        <f>+H14977</f>
        <v>#DIV/0!</v>
      </c>
      <c r="P313" s="60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5.0999999999999997E-2</v>
      </c>
      <c r="E314" s="39"/>
      <c r="F314" s="39"/>
      <c r="G314" s="39"/>
      <c r="H314" s="39"/>
      <c r="I314" s="39"/>
      <c r="J314" s="61">
        <f t="shared" si="20"/>
        <v>313</v>
      </c>
      <c r="K314" s="68">
        <f>+A15025</f>
        <v>43413</v>
      </c>
      <c r="L314" s="60" t="str">
        <f>+E15025</f>
        <v/>
      </c>
      <c r="M314" s="60" t="str">
        <f>+F15025</f>
        <v/>
      </c>
      <c r="N314" s="60" t="str">
        <f>+G15025</f>
        <v/>
      </c>
      <c r="O314" s="60" t="e">
        <f>+H15025</f>
        <v>#DIV/0!</v>
      </c>
      <c r="P314" s="60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5.0999999999999997E-2</v>
      </c>
      <c r="E315" s="39"/>
      <c r="F315" s="39"/>
      <c r="G315" s="39"/>
      <c r="H315" s="39"/>
      <c r="I315" s="39"/>
      <c r="J315" s="61">
        <f t="shared" si="20"/>
        <v>314</v>
      </c>
      <c r="K315" s="68">
        <f>+A15073</f>
        <v>43414</v>
      </c>
      <c r="L315" s="60" t="str">
        <f>+E15073</f>
        <v/>
      </c>
      <c r="M315" s="60" t="str">
        <f>+F15073</f>
        <v/>
      </c>
      <c r="N315" s="60" t="str">
        <f>+G15073</f>
        <v/>
      </c>
      <c r="O315" s="60" t="e">
        <f>+H15073</f>
        <v>#DIV/0!</v>
      </c>
      <c r="P315" s="60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5.0999999999999997E-2</v>
      </c>
      <c r="E316" s="39"/>
      <c r="F316" s="39"/>
      <c r="G316" s="39"/>
      <c r="H316" s="39"/>
      <c r="I316" s="39"/>
      <c r="J316" s="61">
        <f t="shared" si="20"/>
        <v>315</v>
      </c>
      <c r="K316" s="68">
        <f>+A15121</f>
        <v>43415</v>
      </c>
      <c r="L316" s="60" t="str">
        <f>+E15121</f>
        <v/>
      </c>
      <c r="M316" s="60" t="str">
        <f>+F15121</f>
        <v/>
      </c>
      <c r="N316" s="60" t="str">
        <f>+G15121</f>
        <v/>
      </c>
      <c r="O316" s="60" t="e">
        <f>+H15121</f>
        <v>#DIV/0!</v>
      </c>
      <c r="P316" s="60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5.0999999999999997E-2</v>
      </c>
      <c r="E317" s="39"/>
      <c r="F317" s="39"/>
      <c r="G317" s="39"/>
      <c r="H317" s="39"/>
      <c r="I317" s="39"/>
      <c r="J317" s="61">
        <f t="shared" si="20"/>
        <v>316</v>
      </c>
      <c r="K317" s="68">
        <f>+A15169</f>
        <v>43416</v>
      </c>
      <c r="L317" s="60" t="str">
        <f>+E15169</f>
        <v/>
      </c>
      <c r="M317" s="60" t="str">
        <f>+F15169</f>
        <v/>
      </c>
      <c r="N317" s="60" t="str">
        <f>+G15169</f>
        <v/>
      </c>
      <c r="O317" s="60" t="e">
        <f>+H15169</f>
        <v>#DIV/0!</v>
      </c>
      <c r="P317" s="60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5.0999999999999997E-2</v>
      </c>
      <c r="E318" s="39"/>
      <c r="F318" s="39"/>
      <c r="G318" s="39"/>
      <c r="H318" s="39"/>
      <c r="I318" s="39"/>
      <c r="J318" s="61">
        <f t="shared" si="20"/>
        <v>317</v>
      </c>
      <c r="K318" s="68">
        <f>+A15217</f>
        <v>43417</v>
      </c>
      <c r="L318" s="60" t="str">
        <f>+E15217</f>
        <v/>
      </c>
      <c r="M318" s="60" t="str">
        <f>+F15217</f>
        <v/>
      </c>
      <c r="N318" s="60" t="str">
        <f>+G15217</f>
        <v/>
      </c>
      <c r="O318" s="60" t="e">
        <f>+H15217</f>
        <v>#DIV/0!</v>
      </c>
      <c r="P318" s="60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5.0999999999999997E-2</v>
      </c>
      <c r="E319" s="39"/>
      <c r="F319" s="39"/>
      <c r="G319" s="39"/>
      <c r="H319" s="39"/>
      <c r="I319" s="39"/>
      <c r="J319" s="61">
        <f t="shared" si="20"/>
        <v>318</v>
      </c>
      <c r="K319" s="68">
        <f>+A15265</f>
        <v>43418</v>
      </c>
      <c r="L319" s="60" t="str">
        <f>+E15265</f>
        <v/>
      </c>
      <c r="M319" s="60" t="str">
        <f>+F15265</f>
        <v/>
      </c>
      <c r="N319" s="60" t="str">
        <f>+G15265</f>
        <v/>
      </c>
      <c r="O319" s="60" t="e">
        <f>+H15265</f>
        <v>#DIV/0!</v>
      </c>
      <c r="P319" s="60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5.0999999999999997E-2</v>
      </c>
      <c r="E320" s="39"/>
      <c r="F320" s="39"/>
      <c r="G320" s="39"/>
      <c r="H320" s="39"/>
      <c r="I320" s="39"/>
      <c r="J320" s="61">
        <f t="shared" si="20"/>
        <v>319</v>
      </c>
      <c r="K320" s="68">
        <f>+A15313</f>
        <v>43419</v>
      </c>
      <c r="L320" s="60" t="str">
        <f>+E15313</f>
        <v/>
      </c>
      <c r="M320" s="60" t="str">
        <f>+F15313</f>
        <v/>
      </c>
      <c r="N320" s="60" t="str">
        <f>+G15313</f>
        <v/>
      </c>
      <c r="O320" s="60" t="e">
        <f>+H15313</f>
        <v>#DIV/0!</v>
      </c>
      <c r="P320" s="60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5.0999999999999997E-2</v>
      </c>
      <c r="E321" s="39"/>
      <c r="F321" s="39"/>
      <c r="G321" s="39"/>
      <c r="H321" s="39"/>
      <c r="I321" s="39"/>
      <c r="J321" s="61">
        <f t="shared" si="20"/>
        <v>320</v>
      </c>
      <c r="K321" s="68">
        <f>+A15361</f>
        <v>43420</v>
      </c>
      <c r="L321" s="60" t="str">
        <f>+E15361</f>
        <v/>
      </c>
      <c r="M321" s="60" t="str">
        <f>+F15361</f>
        <v/>
      </c>
      <c r="N321" s="60" t="str">
        <f>+G15361</f>
        <v/>
      </c>
      <c r="O321" s="60" t="e">
        <f>+H15361</f>
        <v>#DIV/0!</v>
      </c>
      <c r="P321" s="60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5.0999999999999997E-2</v>
      </c>
      <c r="E322" s="39"/>
      <c r="F322" s="39"/>
      <c r="G322" s="39"/>
      <c r="H322" s="39"/>
      <c r="I322" s="39"/>
      <c r="J322" s="61">
        <f t="shared" si="20"/>
        <v>321</v>
      </c>
      <c r="K322" s="68">
        <f>+A15409</f>
        <v>43421</v>
      </c>
      <c r="L322" s="60" t="str">
        <f>+E15409</f>
        <v/>
      </c>
      <c r="M322" s="60" t="str">
        <f>+F15409</f>
        <v/>
      </c>
      <c r="N322" s="60" t="str">
        <f>+G15409</f>
        <v/>
      </c>
      <c r="O322" s="60" t="e">
        <f>+H15409</f>
        <v>#DIV/0!</v>
      </c>
      <c r="P322" s="60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5.0999999999999997E-2</v>
      </c>
      <c r="E323" s="39"/>
      <c r="F323" s="39"/>
      <c r="G323" s="39"/>
      <c r="H323" s="39"/>
      <c r="I323" s="39"/>
      <c r="J323" s="61">
        <f t="shared" si="20"/>
        <v>322</v>
      </c>
      <c r="K323" s="68">
        <f>+A15457</f>
        <v>43422</v>
      </c>
      <c r="L323" s="60" t="str">
        <f>+E15457</f>
        <v/>
      </c>
      <c r="M323" s="60" t="str">
        <f>+F15457</f>
        <v/>
      </c>
      <c r="N323" s="60" t="str">
        <f>+G15457</f>
        <v/>
      </c>
      <c r="O323" s="60" t="e">
        <f>+H15457</f>
        <v>#DIV/0!</v>
      </c>
      <c r="P323" s="60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5.0999999999999997E-2</v>
      </c>
      <c r="E324" s="39"/>
      <c r="F324" s="39"/>
      <c r="G324" s="39"/>
      <c r="H324" s="39"/>
      <c r="I324" s="39"/>
      <c r="J324" s="61">
        <f t="shared" ref="J324:J366" si="27">+J323+1</f>
        <v>323</v>
      </c>
      <c r="K324" s="68">
        <f>+A15505</f>
        <v>43423</v>
      </c>
      <c r="L324" s="60" t="str">
        <f>+E15505</f>
        <v/>
      </c>
      <c r="M324" s="60" t="str">
        <f>+F15505</f>
        <v/>
      </c>
      <c r="N324" s="60" t="str">
        <f>+G15505</f>
        <v/>
      </c>
      <c r="O324" s="60" t="e">
        <f>+H15505</f>
        <v>#DIV/0!</v>
      </c>
      <c r="P324" s="60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5.0999999999999997E-2</v>
      </c>
      <c r="E325" s="39"/>
      <c r="F325" s="39"/>
      <c r="G325" s="39"/>
      <c r="H325" s="39"/>
      <c r="I325" s="39"/>
      <c r="J325" s="61">
        <f t="shared" si="27"/>
        <v>324</v>
      </c>
      <c r="K325" s="68">
        <f>+A15553</f>
        <v>43424</v>
      </c>
      <c r="L325" s="60" t="str">
        <f>+E15553</f>
        <v/>
      </c>
      <c r="M325" s="60" t="str">
        <f>+F15553</f>
        <v/>
      </c>
      <c r="N325" s="60" t="str">
        <f>+G15553</f>
        <v/>
      </c>
      <c r="O325" s="60" t="e">
        <f>+H15553</f>
        <v>#DIV/0!</v>
      </c>
      <c r="P325" s="60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5.0999999999999997E-2</v>
      </c>
      <c r="E326" s="39"/>
      <c r="F326" s="39"/>
      <c r="G326" s="39"/>
      <c r="H326" s="39"/>
      <c r="I326" s="39"/>
      <c r="J326" s="61">
        <f t="shared" si="27"/>
        <v>325</v>
      </c>
      <c r="K326" s="68">
        <f>+A15601</f>
        <v>43425</v>
      </c>
      <c r="L326" s="60" t="str">
        <f>+E15601</f>
        <v/>
      </c>
      <c r="M326" s="60" t="str">
        <f>+F15601</f>
        <v/>
      </c>
      <c r="N326" s="60" t="str">
        <f>+G15601</f>
        <v/>
      </c>
      <c r="O326" s="60" t="e">
        <f>+H15601</f>
        <v>#DIV/0!</v>
      </c>
      <c r="P326" s="60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5.0999999999999997E-2</v>
      </c>
      <c r="E327" s="39"/>
      <c r="F327" s="39"/>
      <c r="G327" s="39"/>
      <c r="H327" s="39"/>
      <c r="I327" s="39"/>
      <c r="J327" s="61">
        <f t="shared" si="27"/>
        <v>326</v>
      </c>
      <c r="K327" s="68">
        <f>+A15649</f>
        <v>43426</v>
      </c>
      <c r="L327" s="60" t="str">
        <f>+E15649</f>
        <v/>
      </c>
      <c r="M327" s="60" t="str">
        <f>+F15649</f>
        <v/>
      </c>
      <c r="N327" s="60" t="str">
        <f>+G15649</f>
        <v/>
      </c>
      <c r="O327" s="60" t="e">
        <f>+H15649</f>
        <v>#DIV/0!</v>
      </c>
      <c r="P327" s="60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2.4E-2</v>
      </c>
      <c r="E328" s="39"/>
      <c r="F328" s="39"/>
      <c r="G328" s="39"/>
      <c r="H328" s="39"/>
      <c r="I328" s="39"/>
      <c r="J328" s="61">
        <f t="shared" si="27"/>
        <v>327</v>
      </c>
      <c r="K328" s="68">
        <f>+A15697</f>
        <v>43427</v>
      </c>
      <c r="L328" s="60" t="str">
        <f>+E15697</f>
        <v/>
      </c>
      <c r="M328" s="60" t="str">
        <f>+F15697</f>
        <v/>
      </c>
      <c r="N328" s="60" t="str">
        <f>+G15697</f>
        <v/>
      </c>
      <c r="O328" s="60" t="e">
        <f>+H15697</f>
        <v>#DIV/0!</v>
      </c>
      <c r="P328" s="60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5.0999999999999997E-2</v>
      </c>
      <c r="E329" s="39"/>
      <c r="F329" s="39"/>
      <c r="G329" s="39"/>
      <c r="H329" s="39"/>
      <c r="I329" s="39"/>
      <c r="J329" s="61">
        <f t="shared" si="27"/>
        <v>328</v>
      </c>
      <c r="K329" s="68">
        <f>+A15745</f>
        <v>43428</v>
      </c>
      <c r="L329" s="60" t="str">
        <f>+E15745</f>
        <v/>
      </c>
      <c r="M329" s="60" t="str">
        <f>+F15745</f>
        <v/>
      </c>
      <c r="N329" s="60" t="str">
        <f>+G15745</f>
        <v/>
      </c>
      <c r="O329" s="60" t="e">
        <f>+H15745</f>
        <v>#DIV/0!</v>
      </c>
      <c r="P329" s="60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5.0999999999999997E-2</v>
      </c>
      <c r="E330" s="39"/>
      <c r="F330" s="39"/>
      <c r="G330" s="39"/>
      <c r="H330" s="39"/>
      <c r="I330" s="39"/>
      <c r="J330" s="61">
        <f t="shared" si="27"/>
        <v>329</v>
      </c>
      <c r="K330" s="68">
        <f>+A15793</f>
        <v>43429</v>
      </c>
      <c r="L330" s="60" t="str">
        <f>+E15793</f>
        <v/>
      </c>
      <c r="M330" s="60" t="str">
        <f>+F15793</f>
        <v/>
      </c>
      <c r="N330" s="60" t="str">
        <f>+G15793</f>
        <v/>
      </c>
      <c r="O330" s="60" t="e">
        <f>+H15793</f>
        <v>#DIV/0!</v>
      </c>
      <c r="P330" s="60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2.4E-2</v>
      </c>
      <c r="E331" s="39"/>
      <c r="F331" s="39"/>
      <c r="G331" s="39"/>
      <c r="H331" s="39"/>
      <c r="I331" s="39"/>
      <c r="J331" s="61">
        <f t="shared" si="27"/>
        <v>330</v>
      </c>
      <c r="K331" s="68">
        <f>+A15841</f>
        <v>43430</v>
      </c>
      <c r="L331" s="60" t="str">
        <f>+E15841</f>
        <v/>
      </c>
      <c r="M331" s="60" t="str">
        <f>+F15841</f>
        <v/>
      </c>
      <c r="N331" s="60" t="str">
        <f>+G15841</f>
        <v/>
      </c>
      <c r="O331" s="60" t="e">
        <f>+H15841</f>
        <v>#DIV/0!</v>
      </c>
      <c r="P331" s="60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2.4E-2</v>
      </c>
      <c r="E332" s="39"/>
      <c r="F332" s="39"/>
      <c r="G332" s="39"/>
      <c r="H332" s="39"/>
      <c r="I332" s="39"/>
      <c r="J332" s="61">
        <f t="shared" si="27"/>
        <v>331</v>
      </c>
      <c r="K332" s="68">
        <f>+A15889</f>
        <v>43431</v>
      </c>
      <c r="L332" s="60" t="str">
        <f>+E15889</f>
        <v/>
      </c>
      <c r="M332" s="60" t="str">
        <f>+F15889</f>
        <v/>
      </c>
      <c r="N332" s="60" t="str">
        <f>+G15889</f>
        <v/>
      </c>
      <c r="O332" s="60" t="e">
        <f>+H15889</f>
        <v>#DIV/0!</v>
      </c>
      <c r="P332" s="60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2.4E-2</v>
      </c>
      <c r="E333" s="39"/>
      <c r="F333" s="39"/>
      <c r="G333" s="39"/>
      <c r="H333" s="39"/>
      <c r="I333" s="39"/>
      <c r="J333" s="61">
        <f t="shared" si="27"/>
        <v>332</v>
      </c>
      <c r="K333" s="68">
        <f>+A15937</f>
        <v>43432</v>
      </c>
      <c r="L333" s="60" t="str">
        <f>+E15937</f>
        <v/>
      </c>
      <c r="M333" s="60" t="str">
        <f>+F15937</f>
        <v/>
      </c>
      <c r="N333" s="60" t="str">
        <f>+G15937</f>
        <v/>
      </c>
      <c r="O333" s="60" t="e">
        <f>+H15937</f>
        <v>#DIV/0!</v>
      </c>
      <c r="P333" s="60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2.4E-2</v>
      </c>
      <c r="E334" s="39"/>
      <c r="F334" s="39"/>
      <c r="G334" s="39"/>
      <c r="H334" s="39"/>
      <c r="I334" s="39"/>
      <c r="J334" s="61">
        <f t="shared" si="27"/>
        <v>333</v>
      </c>
      <c r="K334" s="68">
        <f>+A15985</f>
        <v>43433</v>
      </c>
      <c r="L334" s="60" t="str">
        <f>+E15985</f>
        <v/>
      </c>
      <c r="M334" s="60" t="str">
        <f>+F15985</f>
        <v/>
      </c>
      <c r="N334" s="60" t="str">
        <f>+G15985</f>
        <v/>
      </c>
      <c r="O334" s="60" t="e">
        <f>+H15985</f>
        <v>#DIV/0!</v>
      </c>
      <c r="P334" s="60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2.4E-2</v>
      </c>
      <c r="E335" s="39"/>
      <c r="F335" s="39"/>
      <c r="G335" s="39"/>
      <c r="H335" s="39"/>
      <c r="I335" s="39"/>
      <c r="J335" s="61">
        <f t="shared" si="27"/>
        <v>334</v>
      </c>
      <c r="K335" s="68">
        <f>+A16033</f>
        <v>43434</v>
      </c>
      <c r="L335" s="60" t="str">
        <f>+E16033</f>
        <v/>
      </c>
      <c r="M335" s="60" t="str">
        <f>+F16033</f>
        <v/>
      </c>
      <c r="N335" s="60" t="str">
        <f>+G16033</f>
        <v/>
      </c>
      <c r="O335" s="60" t="e">
        <f>+H16033</f>
        <v>#DIV/0!</v>
      </c>
      <c r="P335" s="60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2.4E-2</v>
      </c>
      <c r="E336" s="39"/>
      <c r="F336" s="39"/>
      <c r="G336" s="39"/>
      <c r="H336" s="39"/>
      <c r="I336" s="39"/>
      <c r="J336" s="61">
        <f t="shared" si="27"/>
        <v>335</v>
      </c>
      <c r="K336" s="68">
        <f>+A16081</f>
        <v>43435</v>
      </c>
      <c r="L336" s="60" t="str">
        <f>+E16081</f>
        <v/>
      </c>
      <c r="M336" s="60" t="str">
        <f>+F16081</f>
        <v/>
      </c>
      <c r="N336" s="60" t="str">
        <f>+G16081</f>
        <v/>
      </c>
      <c r="O336" s="60" t="e">
        <f>+H16081</f>
        <v>#DIV/0!</v>
      </c>
      <c r="P336" s="60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2.4E-2</v>
      </c>
      <c r="E337" s="48">
        <f>+IF(D337="","",AVERAGE(D290:D337))</f>
        <v>4.0312499999999994E-2</v>
      </c>
      <c r="F337" s="48">
        <f>+IF(D337="","",MIN(D290:D337))</f>
        <v>2.4E-2</v>
      </c>
      <c r="G337" s="48">
        <f>+IF(D337="","",MAX(D290:D337))</f>
        <v>5.0999999999999997E-2</v>
      </c>
      <c r="H337" s="48">
        <f>STDEV(D290:D337)</f>
        <v>1.3343507864413313E-2</v>
      </c>
      <c r="I337" s="48">
        <f>+IF(F337="","",(G337-F337))</f>
        <v>2.6999999999999996E-2</v>
      </c>
      <c r="J337" s="61">
        <f t="shared" si="27"/>
        <v>336</v>
      </c>
      <c r="K337" s="68">
        <f>+A16129</f>
        <v>43436</v>
      </c>
      <c r="L337" s="60" t="str">
        <f>+E16129</f>
        <v/>
      </c>
      <c r="M337" s="60" t="str">
        <f>+F16129</f>
        <v/>
      </c>
      <c r="N337" s="60" t="str">
        <f>+G16129</f>
        <v/>
      </c>
      <c r="O337" s="60" t="e">
        <f>+H16129</f>
        <v>#DIV/0!</v>
      </c>
      <c r="P337" s="60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2.4E-2</v>
      </c>
      <c r="E338" s="39"/>
      <c r="F338" s="39"/>
      <c r="G338" s="39"/>
      <c r="H338" s="39"/>
      <c r="I338" s="39"/>
      <c r="J338" s="61">
        <f t="shared" si="27"/>
        <v>337</v>
      </c>
      <c r="K338" s="68">
        <f>+A16177</f>
        <v>43437</v>
      </c>
      <c r="L338" s="60" t="str">
        <f>+E16177</f>
        <v/>
      </c>
      <c r="M338" s="60" t="str">
        <f>+F16177</f>
        <v/>
      </c>
      <c r="N338" s="60" t="str">
        <f>+G16177</f>
        <v/>
      </c>
      <c r="O338" s="60" t="e">
        <f>+H16177</f>
        <v>#DIV/0!</v>
      </c>
      <c r="P338" s="60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2.4E-2</v>
      </c>
      <c r="E339" s="39"/>
      <c r="F339" s="39"/>
      <c r="G339" s="39"/>
      <c r="H339" s="39"/>
      <c r="I339" s="39"/>
      <c r="J339" s="61">
        <f t="shared" si="27"/>
        <v>338</v>
      </c>
      <c r="K339" s="68">
        <f>+A16225</f>
        <v>43438</v>
      </c>
      <c r="L339" s="60" t="str">
        <f>+E16225</f>
        <v/>
      </c>
      <c r="M339" s="60" t="str">
        <f>+F16225</f>
        <v/>
      </c>
      <c r="N339" s="60" t="str">
        <f>+G16225</f>
        <v/>
      </c>
      <c r="O339" s="60" t="e">
        <f>+H16225</f>
        <v>#DIV/0!</v>
      </c>
      <c r="P339" s="60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2.4E-2</v>
      </c>
      <c r="E340" s="39"/>
      <c r="F340" s="39"/>
      <c r="G340" s="39"/>
      <c r="H340" s="39"/>
      <c r="I340" s="39"/>
      <c r="J340" s="61">
        <f t="shared" si="27"/>
        <v>339</v>
      </c>
      <c r="K340" s="68">
        <f>+A16273</f>
        <v>43439</v>
      </c>
      <c r="L340" s="60" t="str">
        <f>+E16273</f>
        <v/>
      </c>
      <c r="M340" s="60" t="str">
        <f>+F16273</f>
        <v/>
      </c>
      <c r="N340" s="60" t="str">
        <f>+G16273</f>
        <v/>
      </c>
      <c r="O340" s="60" t="e">
        <f>+H16273</f>
        <v>#DIV/0!</v>
      </c>
      <c r="P340" s="60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2.4E-2</v>
      </c>
      <c r="E341" s="39"/>
      <c r="F341" s="39"/>
      <c r="G341" s="39"/>
      <c r="H341" s="39"/>
      <c r="I341" s="39"/>
      <c r="J341" s="61">
        <f t="shared" si="27"/>
        <v>340</v>
      </c>
      <c r="K341" s="68">
        <f>+A16321</f>
        <v>43440</v>
      </c>
      <c r="L341" s="60" t="str">
        <f>+E16321</f>
        <v/>
      </c>
      <c r="M341" s="60" t="str">
        <f>+F16321</f>
        <v/>
      </c>
      <c r="N341" s="60" t="str">
        <f>+G16321</f>
        <v/>
      </c>
      <c r="O341" s="60" t="e">
        <f>+H16321</f>
        <v>#DIV/0!</v>
      </c>
      <c r="P341" s="60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2.4E-2</v>
      </c>
      <c r="E342" s="39"/>
      <c r="F342" s="39"/>
      <c r="G342" s="39"/>
      <c r="H342" s="39"/>
      <c r="I342" s="39"/>
      <c r="J342" s="61">
        <f t="shared" si="27"/>
        <v>341</v>
      </c>
      <c r="K342" s="68">
        <f>+A16369</f>
        <v>43441</v>
      </c>
      <c r="L342" s="60" t="str">
        <f>+E16369</f>
        <v/>
      </c>
      <c r="M342" s="60" t="str">
        <f>+F16369</f>
        <v/>
      </c>
      <c r="N342" s="60" t="str">
        <f>+G16369</f>
        <v/>
      </c>
      <c r="O342" s="60" t="e">
        <f>+H16369</f>
        <v>#DIV/0!</v>
      </c>
      <c r="P342" s="60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2.4E-2</v>
      </c>
      <c r="E343" s="39"/>
      <c r="F343" s="39"/>
      <c r="G343" s="39"/>
      <c r="H343" s="39"/>
      <c r="I343" s="39"/>
      <c r="J343" s="61">
        <f t="shared" si="27"/>
        <v>342</v>
      </c>
      <c r="K343" s="68">
        <f>+A16417</f>
        <v>43442</v>
      </c>
      <c r="L343" s="60" t="str">
        <f>+E16417</f>
        <v/>
      </c>
      <c r="M343" s="60" t="str">
        <f>+F16417</f>
        <v/>
      </c>
      <c r="N343" s="60" t="str">
        <f>+G16417</f>
        <v/>
      </c>
      <c r="O343" s="60" t="e">
        <f>+H16417</f>
        <v>#DIV/0!</v>
      </c>
      <c r="P343" s="60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2.4E-2</v>
      </c>
      <c r="E344" s="39"/>
      <c r="F344" s="39"/>
      <c r="G344" s="39"/>
      <c r="H344" s="39"/>
      <c r="I344" s="39"/>
      <c r="J344" s="61">
        <f t="shared" si="27"/>
        <v>343</v>
      </c>
      <c r="K344" s="68">
        <f>+A16465</f>
        <v>43443</v>
      </c>
      <c r="L344" s="60" t="str">
        <f>+E16465</f>
        <v/>
      </c>
      <c r="M344" s="60" t="str">
        <f>+F16465</f>
        <v/>
      </c>
      <c r="N344" s="60" t="str">
        <f>+G16465</f>
        <v/>
      </c>
      <c r="O344" s="60" t="e">
        <f>+H16465</f>
        <v>#DIV/0!</v>
      </c>
      <c r="P344" s="60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2.4E-2</v>
      </c>
      <c r="E345" s="39"/>
      <c r="F345" s="39"/>
      <c r="G345" s="39"/>
      <c r="H345" s="39"/>
      <c r="I345" s="39"/>
      <c r="J345" s="61">
        <f t="shared" si="27"/>
        <v>344</v>
      </c>
      <c r="K345" s="68">
        <f>+A16513</f>
        <v>43444</v>
      </c>
      <c r="L345" s="60" t="str">
        <f>+E16513</f>
        <v/>
      </c>
      <c r="M345" s="60" t="str">
        <f>+F16513</f>
        <v/>
      </c>
      <c r="N345" s="60" t="str">
        <f>+G16513</f>
        <v/>
      </c>
      <c r="O345" s="60" t="e">
        <f>+H16513</f>
        <v>#DIV/0!</v>
      </c>
      <c r="P345" s="60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2.4E-2</v>
      </c>
      <c r="E346" s="39"/>
      <c r="F346" s="39"/>
      <c r="G346" s="39"/>
      <c r="H346" s="39"/>
      <c r="I346" s="39"/>
      <c r="J346" s="61">
        <f t="shared" si="27"/>
        <v>345</v>
      </c>
      <c r="K346" s="68">
        <f>+A16561</f>
        <v>43445</v>
      </c>
      <c r="L346" s="60" t="str">
        <f>+E16561</f>
        <v/>
      </c>
      <c r="M346" s="60" t="str">
        <f>+F16561</f>
        <v/>
      </c>
      <c r="N346" s="60" t="str">
        <f>+G16561</f>
        <v/>
      </c>
      <c r="O346" s="60" t="e">
        <f>+H16561</f>
        <v>#DIV/0!</v>
      </c>
      <c r="P346" s="60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2.4E-2</v>
      </c>
      <c r="E347" s="39"/>
      <c r="F347" s="39"/>
      <c r="G347" s="39"/>
      <c r="H347" s="39"/>
      <c r="I347" s="39"/>
      <c r="J347" s="61">
        <f t="shared" si="27"/>
        <v>346</v>
      </c>
      <c r="K347" s="68">
        <f>+A16609</f>
        <v>43446</v>
      </c>
      <c r="L347" s="60" t="str">
        <f>+E16609</f>
        <v/>
      </c>
      <c r="M347" s="60" t="str">
        <f>+F16609</f>
        <v/>
      </c>
      <c r="N347" s="60" t="str">
        <f>+G16609</f>
        <v/>
      </c>
      <c r="O347" s="60" t="e">
        <f>+H16609</f>
        <v>#DIV/0!</v>
      </c>
      <c r="P347" s="60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2.4E-2</v>
      </c>
      <c r="E348" s="39"/>
      <c r="F348" s="39"/>
      <c r="G348" s="39"/>
      <c r="H348" s="39"/>
      <c r="I348" s="39"/>
      <c r="J348" s="61">
        <f t="shared" si="27"/>
        <v>347</v>
      </c>
      <c r="K348" s="68">
        <f>+A16657</f>
        <v>43447</v>
      </c>
      <c r="L348" s="60" t="str">
        <f>+E16657</f>
        <v/>
      </c>
      <c r="M348" s="60" t="str">
        <f>+F16657</f>
        <v/>
      </c>
      <c r="N348" s="60" t="str">
        <f>+G16657</f>
        <v/>
      </c>
      <c r="O348" s="60" t="e">
        <f>+H16657</f>
        <v>#DIV/0!</v>
      </c>
      <c r="P348" s="60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2.4E-2</v>
      </c>
      <c r="E349" s="39"/>
      <c r="F349" s="39"/>
      <c r="G349" s="39"/>
      <c r="H349" s="39"/>
      <c r="I349" s="39"/>
      <c r="J349" s="61">
        <f t="shared" si="27"/>
        <v>348</v>
      </c>
      <c r="K349" s="68">
        <f>+A16705</f>
        <v>43448</v>
      </c>
      <c r="L349" s="60" t="str">
        <f>+E16705</f>
        <v/>
      </c>
      <c r="M349" s="60" t="str">
        <f>+F16705</f>
        <v/>
      </c>
      <c r="N349" s="60" t="str">
        <f>+G16705</f>
        <v/>
      </c>
      <c r="O349" s="60" t="e">
        <f>+H16705</f>
        <v>#DIV/0!</v>
      </c>
      <c r="P349" s="60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2.4E-2</v>
      </c>
      <c r="E350" s="39"/>
      <c r="F350" s="39"/>
      <c r="G350" s="39"/>
      <c r="H350" s="39"/>
      <c r="I350" s="39"/>
      <c r="J350" s="61">
        <f t="shared" si="27"/>
        <v>349</v>
      </c>
      <c r="K350" s="68">
        <f>+A16753</f>
        <v>43449</v>
      </c>
      <c r="L350" s="60" t="str">
        <f>+E16753</f>
        <v/>
      </c>
      <c r="M350" s="60" t="str">
        <f>+F16753</f>
        <v/>
      </c>
      <c r="N350" s="60" t="str">
        <f>+G16753</f>
        <v/>
      </c>
      <c r="O350" s="60" t="e">
        <f>+H16753</f>
        <v>#DIV/0!</v>
      </c>
      <c r="P350" s="60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2.4E-2</v>
      </c>
      <c r="E351" s="39"/>
      <c r="F351" s="39"/>
      <c r="G351" s="39"/>
      <c r="H351" s="39"/>
      <c r="I351" s="39"/>
      <c r="J351" s="61">
        <f t="shared" si="27"/>
        <v>350</v>
      </c>
      <c r="K351" s="68">
        <f>+A16801</f>
        <v>43450</v>
      </c>
      <c r="L351" s="60" t="str">
        <f>+E16801</f>
        <v/>
      </c>
      <c r="M351" s="60" t="str">
        <f>+F16801</f>
        <v/>
      </c>
      <c r="N351" s="60" t="str">
        <f>+G16801</f>
        <v/>
      </c>
      <c r="O351" s="60" t="e">
        <f>+H16801</f>
        <v>#DIV/0!</v>
      </c>
      <c r="P351" s="60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2.4E-2</v>
      </c>
      <c r="E352" s="39"/>
      <c r="F352" s="39"/>
      <c r="G352" s="39"/>
      <c r="H352" s="39"/>
      <c r="I352" s="39"/>
      <c r="J352" s="61">
        <f t="shared" si="27"/>
        <v>351</v>
      </c>
      <c r="K352" s="68">
        <f>+A16849</f>
        <v>43451</v>
      </c>
      <c r="L352" s="60" t="str">
        <f>+E16849</f>
        <v/>
      </c>
      <c r="M352" s="60" t="str">
        <f>+F16849</f>
        <v/>
      </c>
      <c r="N352" s="60" t="str">
        <f>+G16849</f>
        <v/>
      </c>
      <c r="O352" s="60" t="e">
        <f>+H16849</f>
        <v>#DIV/0!</v>
      </c>
      <c r="P352" s="60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2.4E-2</v>
      </c>
      <c r="E353" s="39"/>
      <c r="F353" s="39"/>
      <c r="G353" s="39"/>
      <c r="H353" s="39"/>
      <c r="I353" s="39"/>
      <c r="J353" s="61">
        <f t="shared" si="27"/>
        <v>352</v>
      </c>
      <c r="K353" s="68">
        <f>+A16897</f>
        <v>43452</v>
      </c>
      <c r="L353" s="60" t="str">
        <f>+E16897</f>
        <v/>
      </c>
      <c r="M353" s="60" t="str">
        <f>+F16897</f>
        <v/>
      </c>
      <c r="N353" s="60" t="str">
        <f>+G16897</f>
        <v/>
      </c>
      <c r="O353" s="60" t="e">
        <f>+H16897</f>
        <v>#DIV/0!</v>
      </c>
      <c r="P353" s="60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2.4E-2</v>
      </c>
      <c r="E354" s="39"/>
      <c r="F354" s="39"/>
      <c r="G354" s="39"/>
      <c r="H354" s="39"/>
      <c r="I354" s="39"/>
      <c r="J354" s="61">
        <f t="shared" si="27"/>
        <v>353</v>
      </c>
      <c r="K354" s="68">
        <f>+A16945</f>
        <v>43453</v>
      </c>
      <c r="L354" s="60" t="str">
        <f>+E16945</f>
        <v/>
      </c>
      <c r="M354" s="60" t="str">
        <f>+F16945</f>
        <v/>
      </c>
      <c r="N354" s="60" t="str">
        <f>+G16945</f>
        <v/>
      </c>
      <c r="O354" s="60" t="e">
        <f>+H16945</f>
        <v>#DIV/0!</v>
      </c>
      <c r="P354" s="60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2.4E-2</v>
      </c>
      <c r="E355" s="39"/>
      <c r="F355" s="39"/>
      <c r="G355" s="39"/>
      <c r="H355" s="39"/>
      <c r="I355" s="39"/>
      <c r="J355" s="61">
        <f t="shared" si="27"/>
        <v>354</v>
      </c>
      <c r="K355" s="68">
        <f>+A16993</f>
        <v>43454</v>
      </c>
      <c r="L355" s="60" t="str">
        <f>+E16993</f>
        <v/>
      </c>
      <c r="M355" s="60" t="str">
        <f>+F16993</f>
        <v/>
      </c>
      <c r="N355" s="60" t="str">
        <f>+G16993</f>
        <v/>
      </c>
      <c r="O355" s="60" t="e">
        <f>+H16993</f>
        <v>#DIV/0!</v>
      </c>
      <c r="P355" s="60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2.4E-2</v>
      </c>
      <c r="E356" s="39"/>
      <c r="F356" s="39"/>
      <c r="G356" s="39"/>
      <c r="H356" s="39"/>
      <c r="I356" s="39"/>
      <c r="J356" s="61">
        <f t="shared" si="27"/>
        <v>355</v>
      </c>
      <c r="K356" s="68">
        <f>+A17041</f>
        <v>43455</v>
      </c>
      <c r="L356" s="60" t="str">
        <f>+E17041</f>
        <v/>
      </c>
      <c r="M356" s="60" t="str">
        <f>+F17041</f>
        <v/>
      </c>
      <c r="N356" s="60" t="str">
        <f>+G17041</f>
        <v/>
      </c>
      <c r="O356" s="60" t="e">
        <f>+H17041</f>
        <v>#DIV/0!</v>
      </c>
      <c r="P356" s="60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2.4E-2</v>
      </c>
      <c r="E357" s="39"/>
      <c r="F357" s="39"/>
      <c r="G357" s="39"/>
      <c r="H357" s="39"/>
      <c r="I357" s="39"/>
      <c r="J357" s="61">
        <f t="shared" si="27"/>
        <v>356</v>
      </c>
      <c r="K357" s="68">
        <f>+A17089</f>
        <v>43456</v>
      </c>
      <c r="L357" s="60" t="str">
        <f>+E17089</f>
        <v/>
      </c>
      <c r="M357" s="60" t="str">
        <f>+F17089</f>
        <v/>
      </c>
      <c r="N357" s="60" t="str">
        <f>+G17089</f>
        <v/>
      </c>
      <c r="O357" s="60" t="e">
        <f>+H17089</f>
        <v>#DIV/0!</v>
      </c>
      <c r="P357" s="60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2.4E-2</v>
      </c>
      <c r="E358" s="39"/>
      <c r="F358" s="39"/>
      <c r="G358" s="39"/>
      <c r="H358" s="39"/>
      <c r="I358" s="39"/>
      <c r="J358" s="61">
        <f t="shared" si="27"/>
        <v>357</v>
      </c>
      <c r="K358" s="68">
        <f>+A17137</f>
        <v>43457</v>
      </c>
      <c r="L358" s="60" t="str">
        <f>+E17137</f>
        <v/>
      </c>
      <c r="M358" s="60" t="str">
        <f>+F17137</f>
        <v/>
      </c>
      <c r="N358" s="60" t="str">
        <f>+G17137</f>
        <v/>
      </c>
      <c r="O358" s="60" t="e">
        <f>+H17137</f>
        <v>#DIV/0!</v>
      </c>
      <c r="P358" s="60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2.4E-2</v>
      </c>
      <c r="E359" s="39"/>
      <c r="F359" s="39"/>
      <c r="G359" s="39"/>
      <c r="H359" s="39"/>
      <c r="I359" s="39"/>
      <c r="J359" s="61">
        <f t="shared" si="27"/>
        <v>358</v>
      </c>
      <c r="K359" s="68">
        <f>+A17185</f>
        <v>43458</v>
      </c>
      <c r="L359" s="60" t="str">
        <f>+E17185</f>
        <v/>
      </c>
      <c r="M359" s="60" t="str">
        <f>+F17185</f>
        <v/>
      </c>
      <c r="N359" s="60" t="str">
        <f>+G17185</f>
        <v/>
      </c>
      <c r="O359" s="60" t="e">
        <f>+H17185</f>
        <v>#DIV/0!</v>
      </c>
      <c r="P359" s="60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2.4E-2</v>
      </c>
      <c r="E360" s="39"/>
      <c r="F360" s="39"/>
      <c r="G360" s="39"/>
      <c r="H360" s="39"/>
      <c r="I360" s="39"/>
      <c r="J360" s="61">
        <f t="shared" si="27"/>
        <v>359</v>
      </c>
      <c r="K360" s="68">
        <f>+A17233</f>
        <v>43459</v>
      </c>
      <c r="L360" s="60" t="str">
        <f>+E17233</f>
        <v/>
      </c>
      <c r="M360" s="60" t="str">
        <f>+F17233</f>
        <v/>
      </c>
      <c r="N360" s="60" t="str">
        <f>+G17233</f>
        <v/>
      </c>
      <c r="O360" s="60" t="e">
        <f>+H17233</f>
        <v>#DIV/0!</v>
      </c>
      <c r="P360" s="60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2.4E-2</v>
      </c>
      <c r="E361" s="39"/>
      <c r="F361" s="39"/>
      <c r="G361" s="39"/>
      <c r="H361" s="39"/>
      <c r="I361" s="39"/>
      <c r="J361" s="61">
        <f t="shared" si="27"/>
        <v>360</v>
      </c>
      <c r="K361" s="68">
        <f>+A17281</f>
        <v>43460</v>
      </c>
      <c r="L361" s="60" t="str">
        <f>+E17281</f>
        <v/>
      </c>
      <c r="M361" s="60" t="str">
        <f>+F17281</f>
        <v/>
      </c>
      <c r="N361" s="60" t="str">
        <f>+G17281</f>
        <v/>
      </c>
      <c r="O361" s="60" t="e">
        <f>+H17281</f>
        <v>#DIV/0!</v>
      </c>
      <c r="P361" s="60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2.4E-2</v>
      </c>
      <c r="E362" s="39"/>
      <c r="F362" s="39"/>
      <c r="G362" s="39"/>
      <c r="H362" s="39"/>
      <c r="I362" s="39"/>
      <c r="J362" s="61">
        <f t="shared" si="27"/>
        <v>361</v>
      </c>
      <c r="K362" s="68">
        <f>+A17329</f>
        <v>43461</v>
      </c>
      <c r="L362" s="60" t="str">
        <f>+E17329</f>
        <v/>
      </c>
      <c r="M362" s="60" t="str">
        <f>+F17329</f>
        <v/>
      </c>
      <c r="N362" s="60" t="str">
        <f>+G17329</f>
        <v/>
      </c>
      <c r="O362" s="60" t="e">
        <f>+H17329</f>
        <v>#DIV/0!</v>
      </c>
      <c r="P362" s="60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2.4E-2</v>
      </c>
      <c r="E363" s="39"/>
      <c r="F363" s="39"/>
      <c r="G363" s="39"/>
      <c r="H363" s="39"/>
      <c r="I363" s="39"/>
      <c r="J363" s="61">
        <f t="shared" si="27"/>
        <v>362</v>
      </c>
      <c r="K363" s="68">
        <f>+A17377</f>
        <v>43462</v>
      </c>
      <c r="L363" s="60" t="str">
        <f>+E17377</f>
        <v/>
      </c>
      <c r="M363" s="60" t="str">
        <f>+F17377</f>
        <v/>
      </c>
      <c r="N363" s="60" t="str">
        <f>+G17377</f>
        <v/>
      </c>
      <c r="O363" s="60" t="e">
        <f>+H17377</f>
        <v>#DIV/0!</v>
      </c>
      <c r="P363" s="60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2.4E-2</v>
      </c>
      <c r="E364" s="39"/>
      <c r="F364" s="39"/>
      <c r="G364" s="39"/>
      <c r="H364" s="39"/>
      <c r="I364" s="39"/>
      <c r="J364" s="61">
        <f t="shared" si="27"/>
        <v>363</v>
      </c>
      <c r="K364" s="68">
        <f>+A17425</f>
        <v>43463</v>
      </c>
      <c r="L364" s="60" t="str">
        <f>+E17425</f>
        <v/>
      </c>
      <c r="M364" s="60" t="str">
        <f>+F17425</f>
        <v/>
      </c>
      <c r="N364" s="60" t="str">
        <f>+G17425</f>
        <v/>
      </c>
      <c r="O364" s="60" t="e">
        <f>+H17425</f>
        <v>#DIV/0!</v>
      </c>
      <c r="P364" s="60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2.4E-2</v>
      </c>
      <c r="E365" s="39"/>
      <c r="F365" s="39"/>
      <c r="G365" s="39"/>
      <c r="H365" s="39"/>
      <c r="I365" s="39"/>
      <c r="J365" s="61">
        <f t="shared" si="27"/>
        <v>364</v>
      </c>
      <c r="K365" s="68">
        <f>+A17473</f>
        <v>43464</v>
      </c>
      <c r="L365" s="60" t="str">
        <f>+E17473</f>
        <v/>
      </c>
      <c r="M365" s="60" t="str">
        <f>+F17473</f>
        <v/>
      </c>
      <c r="N365" s="60" t="str">
        <f>+G17473</f>
        <v/>
      </c>
      <c r="O365" s="60" t="e">
        <f>+H17473</f>
        <v>#DIV/0!</v>
      </c>
      <c r="P365" s="60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2.4E-2</v>
      </c>
      <c r="E366" s="39"/>
      <c r="F366" s="39"/>
      <c r="G366" s="39"/>
      <c r="H366" s="39"/>
      <c r="I366" s="39"/>
      <c r="J366" s="61">
        <f t="shared" si="27"/>
        <v>365</v>
      </c>
      <c r="K366" s="68">
        <f>+A17521</f>
        <v>43465</v>
      </c>
      <c r="L366" s="60" t="str">
        <f>+E17521</f>
        <v/>
      </c>
      <c r="M366" s="60" t="str">
        <f>+F17521</f>
        <v/>
      </c>
      <c r="N366" s="60" t="str">
        <f>+G17521</f>
        <v/>
      </c>
      <c r="O366" s="60" t="e">
        <f>+H17521</f>
        <v>#DIV/0!</v>
      </c>
      <c r="P366" s="60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2.4E-2</v>
      </c>
      <c r="E367" s="39"/>
      <c r="F367" s="39"/>
      <c r="G367" s="39"/>
      <c r="H367" s="39"/>
      <c r="I367" s="39"/>
      <c r="J367" s="61"/>
      <c r="K367" s="69"/>
      <c r="L367" s="57" t="str">
        <f>+L1</f>
        <v>D_mean</v>
      </c>
      <c r="M367" s="57" t="str">
        <f t="shared" ref="M367:S367" si="31">+M1</f>
        <v>D_min</v>
      </c>
      <c r="N367" s="57" t="str">
        <f t="shared" si="31"/>
        <v>D_max</v>
      </c>
      <c r="O367" s="57"/>
      <c r="P367" s="57" t="str">
        <f t="shared" si="31"/>
        <v>D_range</v>
      </c>
      <c r="Q367" s="57" t="str">
        <f t="shared" si="31"/>
        <v>AWAT</v>
      </c>
      <c r="R367" s="57" t="str">
        <f t="shared" si="31"/>
        <v>AWMINT</v>
      </c>
      <c r="S367" s="57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2.4E-2</v>
      </c>
      <c r="E368" s="39"/>
      <c r="F368" s="39"/>
      <c r="G368" s="39"/>
      <c r="H368" s="39"/>
      <c r="I368" s="39"/>
      <c r="J368" s="61"/>
      <c r="K368" s="66" t="s">
        <v>23</v>
      </c>
      <c r="L368" s="48">
        <f t="shared" ref="L368:S368" si="32">AVERAGE(L2:L366)</f>
        <v>8.0483757381889767</v>
      </c>
      <c r="M368" s="48">
        <f t="shared" si="32"/>
        <v>6.8893228346456707</v>
      </c>
      <c r="N368" s="48">
        <f t="shared" si="32"/>
        <v>9.2266889763779538</v>
      </c>
      <c r="O368" s="48"/>
      <c r="P368" s="48">
        <f t="shared" si="32"/>
        <v>2.3373661417322835</v>
      </c>
      <c r="Q368" s="48">
        <f t="shared" si="32"/>
        <v>7.8970141993969536</v>
      </c>
      <c r="R368" s="48">
        <f t="shared" si="32"/>
        <v>6.7567929321334859</v>
      </c>
      <c r="S368" s="48">
        <f t="shared" si="32"/>
        <v>9.0568967004124552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2.4E-2</v>
      </c>
      <c r="E369" s="39"/>
      <c r="F369" s="39"/>
      <c r="G369" s="39"/>
      <c r="H369" s="39"/>
      <c r="I369" s="39"/>
      <c r="J369" s="61"/>
      <c r="K369" s="66" t="s">
        <v>24</v>
      </c>
      <c r="L369" s="48">
        <f t="shared" ref="L369:S369" si="33">MIN(L2:L366)</f>
        <v>2.4000000000000011E-2</v>
      </c>
      <c r="M369" s="48">
        <f t="shared" si="33"/>
        <v>-4.0000000000000001E-3</v>
      </c>
      <c r="N369" s="48">
        <f t="shared" si="33"/>
        <v>2.4E-2</v>
      </c>
      <c r="O369" s="48"/>
      <c r="P369" s="48">
        <f t="shared" si="33"/>
        <v>0</v>
      </c>
      <c r="Q369" s="48">
        <f t="shared" si="33"/>
        <v>2.4401785714285727E-2</v>
      </c>
      <c r="R369" s="48">
        <f t="shared" si="33"/>
        <v>1.5857142857142854E-2</v>
      </c>
      <c r="S369" s="48">
        <f t="shared" si="33"/>
        <v>2.7857142857142855E-2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2.4E-2</v>
      </c>
      <c r="E370" s="39"/>
      <c r="F370" s="39"/>
      <c r="G370" s="39"/>
      <c r="H370" s="39"/>
      <c r="I370" s="39"/>
      <c r="J370" s="61"/>
      <c r="K370" s="66" t="s">
        <v>25</v>
      </c>
      <c r="L370" s="48">
        <f t="shared" ref="L370:S370" si="34">MAX(L2:L366)</f>
        <v>17.3613125</v>
      </c>
      <c r="M370" s="48">
        <f t="shared" si="34"/>
        <v>14.96</v>
      </c>
      <c r="N370" s="48">
        <f t="shared" si="34"/>
        <v>19.911999999999999</v>
      </c>
      <c r="O370" s="48"/>
      <c r="P370" s="48">
        <f t="shared" si="34"/>
        <v>5.663000000000002</v>
      </c>
      <c r="Q370" s="48">
        <f t="shared" si="34"/>
        <v>16.735755952380952</v>
      </c>
      <c r="R370" s="48">
        <f t="shared" si="34"/>
        <v>14.286000000000001</v>
      </c>
      <c r="S370" s="48">
        <f t="shared" si="34"/>
        <v>19.235999999999997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2.4E-2</v>
      </c>
      <c r="E371" s="39"/>
      <c r="F371" s="39"/>
      <c r="G371" s="39"/>
      <c r="H371" s="39"/>
      <c r="I371" s="39"/>
      <c r="J371" s="61"/>
      <c r="K371" s="66" t="s">
        <v>26</v>
      </c>
      <c r="L371" s="48">
        <f t="shared" ref="L371:S371" si="35">STDEV(L2:L366)</f>
        <v>6.2615279591342228</v>
      </c>
      <c r="M371" s="48">
        <f t="shared" si="35"/>
        <v>5.5001227738821337</v>
      </c>
      <c r="N371" s="48">
        <f t="shared" si="35"/>
        <v>6.9837722929969113</v>
      </c>
      <c r="O371" s="48"/>
      <c r="P371" s="48">
        <f t="shared" si="35"/>
        <v>1.67323545065107</v>
      </c>
      <c r="Q371" s="48">
        <f t="shared" si="35"/>
        <v>6.2610351999029268</v>
      </c>
      <c r="R371" s="48">
        <f t="shared" si="35"/>
        <v>5.4803257566104477</v>
      </c>
      <c r="S371" s="48">
        <f t="shared" si="35"/>
        <v>6.9845709948765426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2.4E-2</v>
      </c>
      <c r="E372" s="39"/>
      <c r="F372" s="39"/>
      <c r="G372" s="39"/>
      <c r="H372" s="39"/>
      <c r="I372" s="39"/>
      <c r="J372" s="61"/>
      <c r="K372" s="69"/>
      <c r="L372" s="48"/>
      <c r="M372" s="48"/>
      <c r="N372" s="48"/>
      <c r="O372" s="48"/>
      <c r="P372" s="48"/>
      <c r="Q372" s="48"/>
      <c r="R372" s="48"/>
      <c r="S372" s="61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2.4E-2</v>
      </c>
      <c r="E373" s="39"/>
      <c r="F373" s="39"/>
      <c r="G373" s="39"/>
      <c r="H373" s="39"/>
      <c r="I373" s="39"/>
      <c r="J373" s="61"/>
      <c r="K373" s="65" t="s">
        <v>29</v>
      </c>
      <c r="L373" s="48"/>
      <c r="M373" s="70">
        <f>COUNT(L2:L366)</f>
        <v>254</v>
      </c>
      <c r="N373" s="48"/>
      <c r="O373" s="48"/>
      <c r="P373" s="48"/>
      <c r="Q373" s="48"/>
      <c r="R373" s="48"/>
      <c r="S373" s="61"/>
    </row>
    <row r="374" spans="1:19" x14ac:dyDescent="0.25">
      <c r="A374" s="7">
        <v>43108</v>
      </c>
      <c r="B374" s="2">
        <v>0.75</v>
      </c>
      <c r="C374" s="8">
        <v>42743.75</v>
      </c>
      <c r="D374" s="3">
        <v>2.4E-2</v>
      </c>
      <c r="E374" s="39"/>
      <c r="F374" s="39"/>
      <c r="G374" s="39"/>
      <c r="H374" s="39"/>
      <c r="I374" s="39"/>
      <c r="J374" s="61"/>
      <c r="K374" s="71"/>
      <c r="L374" s="48"/>
      <c r="M374" s="71"/>
      <c r="N374" s="48"/>
      <c r="O374" s="48"/>
      <c r="P374" s="48"/>
      <c r="Q374" s="48"/>
      <c r="R374" s="48"/>
      <c r="S374" s="61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2.4E-2</v>
      </c>
      <c r="E375" s="39"/>
      <c r="F375" s="39"/>
      <c r="G375" s="39"/>
      <c r="H375" s="39"/>
      <c r="I375" s="39"/>
      <c r="J375" s="61"/>
      <c r="K375" s="65" t="s">
        <v>27</v>
      </c>
      <c r="L375" s="48"/>
      <c r="M375" s="70">
        <f>COUNTIF(P2:P366,"&gt;10")</f>
        <v>0</v>
      </c>
      <c r="N375" s="48"/>
      <c r="O375" s="48"/>
      <c r="P375" s="48"/>
      <c r="Q375" s="48"/>
      <c r="R375" s="48"/>
      <c r="S375" s="61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2.4E-2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2.4E-2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2.4E-2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2.4E-2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2.4E-2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2.4E-2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2.4E-2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2.4E-2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2.4E-2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2.4E-2</v>
      </c>
      <c r="E385" s="48">
        <f>+IF(D385="","",AVERAGE(D338:D385))</f>
        <v>2.4000000000000011E-2</v>
      </c>
      <c r="F385" s="48">
        <f>+IF(D385="","",MIN(D338:D385))</f>
        <v>2.4E-2</v>
      </c>
      <c r="G385" s="48">
        <f>+IF(D385="","",MAX(D338:D385))</f>
        <v>2.4E-2</v>
      </c>
      <c r="H385" s="48">
        <f>STDEV(D338:D385)</f>
        <v>1.0518485096254014E-17</v>
      </c>
      <c r="I385" s="48">
        <f>+IF(F385="","",(G385-F385))</f>
        <v>0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2.4E-2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2.4E-2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2.4E-2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2.4E-2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2.4E-2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2.4E-2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2.4E-2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2.4E-2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2.4E-2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2.4E-2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2.4E-2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2.4E-2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2.4E-2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2.4E-2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2.4E-2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2.4E-2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2.4E-2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2.4E-2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2.4E-2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2.4E-2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2.4E-2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2.4E-2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2.4E-2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2.4E-2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2.4E-2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2.4E-2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2.4E-2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2.4E-2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2.4E-2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2.4E-2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2.4E-2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2.4E-2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2.4E-2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2.4E-2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2.4E-2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2.4E-2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2.4E-2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2.4E-2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2.4E-2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2.4E-2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2.4E-2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2.4E-2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2.4E-2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2.4E-2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2.4E-2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2.4E-2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2.4E-2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2.4E-2</v>
      </c>
      <c r="E433" s="48">
        <f>+IF(D433="","",AVERAGE(D386:D433))</f>
        <v>2.4000000000000011E-2</v>
      </c>
      <c r="F433" s="48">
        <f>+IF(D433="","",MIN(D386:D433))</f>
        <v>2.4E-2</v>
      </c>
      <c r="G433" s="48">
        <f>+IF(D433="","",MAX(D386:D433))</f>
        <v>2.4E-2</v>
      </c>
      <c r="H433" s="48">
        <f>STDEV(D386:D433)</f>
        <v>1.0518485096254014E-17</v>
      </c>
      <c r="I433" s="48">
        <f>+IF(F433="","",(G433-F433))</f>
        <v>0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2.4E-2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2.4E-2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2.4E-2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2.4E-2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2.4E-2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2.4E-2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2.4E-2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2.4E-2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2.4E-2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2.4E-2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2.4E-2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2.4E-2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2.4E-2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2.4E-2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2.4E-2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2.4E-2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2.4E-2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2.4E-2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2.4E-2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2.4E-2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2.4E-2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2.4E-2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2.4E-2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2.4E-2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2.4E-2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2.4E-2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2.4E-2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2.4E-2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2.4E-2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2.4E-2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2.4E-2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2.4E-2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2.4E-2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2.4E-2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2.4E-2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2.4E-2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2.4E-2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2.4E-2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2.4E-2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2.4E-2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2.4E-2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2.4E-2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2.4E-2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2.4E-2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2.4E-2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2.4E-2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2.4E-2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2.4E-2</v>
      </c>
      <c r="E481" s="48">
        <f>+IF(D481="","",AVERAGE(D434:D481))</f>
        <v>2.4000000000000011E-2</v>
      </c>
      <c r="F481" s="48">
        <f>+IF(D481="","",MIN(D434:D481))</f>
        <v>2.4E-2</v>
      </c>
      <c r="G481" s="48">
        <f>+IF(D481="","",MAX(D434:D481))</f>
        <v>2.4E-2</v>
      </c>
      <c r="H481" s="48">
        <f>STDEV(D434:D481)</f>
        <v>1.0518485096254014E-17</v>
      </c>
      <c r="I481" s="48">
        <f>+IF(F481="","",(G481-F481))</f>
        <v>0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2.4E-2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2.4E-2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2.4E-2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2.4E-2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2.4E-2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2.4E-2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2.4E-2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2.4E-2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2.4E-2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2.4E-2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2.4E-2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2.4E-2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2.4E-2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2.4E-2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2.4E-2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2.4E-2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2.4E-2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2.4E-2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2.4E-2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2.4E-2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2.4E-2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2.4E-2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2.4E-2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2.4E-2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2.4E-2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2.4E-2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2.4E-2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2.4E-2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2.4E-2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2.4E-2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2.4E-2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2.4E-2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2.4E-2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2.4E-2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2.4E-2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2.4E-2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2.4E-2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2.4E-2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2.4E-2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2.4E-2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2.4E-2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2.4E-2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2.4E-2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2.4E-2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2.4E-2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2.4E-2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2.4E-2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2.4E-2</v>
      </c>
      <c r="E529" s="48">
        <f>+IF(D529="","",AVERAGE(D482:D529))</f>
        <v>2.4000000000000011E-2</v>
      </c>
      <c r="F529" s="48">
        <f>+IF(D529="","",MIN(D482:D529))</f>
        <v>2.4E-2</v>
      </c>
      <c r="G529" s="48">
        <f>+IF(D529="","",MAX(D482:D529))</f>
        <v>2.4E-2</v>
      </c>
      <c r="H529" s="48">
        <f>STDEV(D482:D529)</f>
        <v>1.0518485096254014E-17</v>
      </c>
      <c r="I529" s="48">
        <f>+IF(F529="","",(G529-F529))</f>
        <v>0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2.4E-2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2.4E-2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2.4E-2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2.4E-2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2.4E-2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2.4E-2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2.4E-2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2.4E-2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2.4E-2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2.4E-2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2.4E-2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2.4E-2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2.4E-2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2.4E-2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2.4E-2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2.4E-2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2.4E-2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2.4E-2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2.4E-2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2.4E-2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2.4E-2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2.4E-2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2.4E-2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2.4E-2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2.4E-2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2.4E-2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2.4E-2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2.4E-2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2.4E-2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2.4E-2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2.4E-2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2.4E-2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2.4E-2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2.4E-2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2.4E-2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2.4E-2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2.4E-2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2.4E-2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2.4E-2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2.4E-2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2.4E-2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2.4E-2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2.4E-2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2.4E-2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2.4E-2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2.4E-2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2.4E-2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2.4E-2</v>
      </c>
      <c r="E577" s="48">
        <f>+IF(D577="","",AVERAGE(D530:D577))</f>
        <v>2.4000000000000011E-2</v>
      </c>
      <c r="F577" s="48">
        <f>+IF(D577="","",MIN(D530:D577))</f>
        <v>2.4E-2</v>
      </c>
      <c r="G577" s="48">
        <f>+IF(D577="","",MAX(D530:D577))</f>
        <v>2.4E-2</v>
      </c>
      <c r="H577" s="48">
        <f>STDEV(D530:D577)</f>
        <v>1.0518485096254014E-17</v>
      </c>
      <c r="I577" s="48">
        <f>+IF(F577="","",(G577-F577))</f>
        <v>0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2.4E-2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2.4E-2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2.4E-2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2.4E-2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2.4E-2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2.4E-2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2.4E-2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2.4E-2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2.4E-2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2.4E-2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2.4E-2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2.4E-2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2.4E-2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2.4E-2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2.4E-2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2.4E-2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2.4E-2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2.4E-2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2.4E-2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2.4E-2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2.4E-2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2.4E-2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2.4E-2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2.4E-2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2.4E-2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2.4E-2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2.4E-2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2.4E-2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2.4E-2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2.4E-2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2.4E-2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2.4E-2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2.4E-2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2.4E-2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2.4E-2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2.4E-2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2.4E-2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2.4E-2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2.4E-2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2.4E-2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2.4E-2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2.4E-2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2.4E-2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2.4E-2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2.4E-2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2.4E-2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2.4E-2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2.4E-2</v>
      </c>
      <c r="E625" s="48">
        <f>+IF(D625="","",AVERAGE(D578:D625))</f>
        <v>2.4000000000000011E-2</v>
      </c>
      <c r="F625" s="48">
        <f>+IF(D625="","",MIN(D578:D625))</f>
        <v>2.4E-2</v>
      </c>
      <c r="G625" s="48">
        <f>+IF(D625="","",MAX(D578:D625))</f>
        <v>2.4E-2</v>
      </c>
      <c r="H625" s="48">
        <f>STDEV(D578:D625)</f>
        <v>1.0518485096254014E-17</v>
      </c>
      <c r="I625" s="48">
        <f>+IF(F625="","",(G625-F625))</f>
        <v>0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2.4E-2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2.4E-2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2.4E-2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2.4E-2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2.4E-2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2.4E-2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2.4E-2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2.4E-2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2.4E-2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2.4E-2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2.4E-2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2.4E-2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2.4E-2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2.4E-2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2.4E-2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2.4E-2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2.4E-2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2.4E-2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2.4E-2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2.4E-2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2.4E-2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2.4E-2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2.4E-2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2.4E-2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2.4E-2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5.0999999999999997E-2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5.0999999999999997E-2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5.0999999999999997E-2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5.0999999999999997E-2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5.0999999999999997E-2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2.4E-2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2.4E-2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2.4E-2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2.4E-2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2.4E-2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2.4E-2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2.4E-2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2.4E-2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2.4E-2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2.4E-2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2.4E-2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2.4E-2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2.4E-2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2.4E-2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2.4E-2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2.4E-2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2.4E-2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2.4E-2</v>
      </c>
      <c r="E673" s="48">
        <f>+IF(D673="","",AVERAGE(D626:D673))</f>
        <v>2.6812500000000017E-2</v>
      </c>
      <c r="F673" s="48">
        <f>+IF(D673="","",MIN(D626:D673))</f>
        <v>2.4E-2</v>
      </c>
      <c r="G673" s="48">
        <f>+IF(D673="","",MAX(D626:D673))</f>
        <v>5.0999999999999997E-2</v>
      </c>
      <c r="H673" s="48">
        <f>STDEV(D626:D673)</f>
        <v>8.3351505110917032E-3</v>
      </c>
      <c r="I673" s="48">
        <f>+IF(F673="","",(G673-F673))</f>
        <v>2.6999999999999996E-2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2.4E-2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2.4E-2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2.4E-2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2.4E-2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2.4E-2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2.4E-2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2.4E-2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2.4E-2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2.4E-2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2.4E-2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2.4E-2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2.4E-2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2.4E-2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2.4E-2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2.4E-2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2.4E-2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2.4E-2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2.4E-2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2.4E-2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2.4E-2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2.4E-2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2.4E-2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2.4E-2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2.4E-2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2.4E-2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2.4E-2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5.0999999999999997E-2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5.0999999999999997E-2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5.0999999999999997E-2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5.0999999999999997E-2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5.0999999999999997E-2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2.4E-2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2.4E-2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2.4E-2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2.4E-2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2.4E-2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2.4E-2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2.4E-2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2.4E-2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2.4E-2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2.4E-2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2.4E-2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2.4E-2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2.4E-2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2.4E-2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2.4E-2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2.4E-2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2.4E-2</v>
      </c>
      <c r="E721" s="48">
        <f>+IF(D721="","",AVERAGE(D674:D721))</f>
        <v>2.6812500000000017E-2</v>
      </c>
      <c r="F721" s="48">
        <f>+IF(D721="","",MIN(D674:D721))</f>
        <v>2.4E-2</v>
      </c>
      <c r="G721" s="48">
        <f>+IF(D721="","",MAX(D674:D721))</f>
        <v>5.0999999999999997E-2</v>
      </c>
      <c r="H721" s="48">
        <f>STDEV(D674:D721)</f>
        <v>8.3351505110917032E-3</v>
      </c>
      <c r="I721" s="48">
        <f>+IF(F721="","",(G721-F721))</f>
        <v>2.6999999999999996E-2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2.4E-2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2.4E-2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2.4E-2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2.4E-2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2.4E-2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2.4E-2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2.4E-2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2.4E-2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2.4E-2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2.4E-2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2.4E-2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2.4E-2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2.4E-2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2.4E-2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2.4E-2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2.4E-2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2.4E-2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2.4E-2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2.4E-2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2.4E-2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2.4E-2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2.4E-2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2.4E-2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2.4E-2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2.4E-2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2.4E-2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5.0999999999999997E-2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5.0999999999999997E-2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5.0999999999999997E-2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5.0999999999999997E-2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5.0999999999999997E-2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5.0999999999999997E-2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2.4E-2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2.4E-2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2.4E-2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2.4E-2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2.4E-2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2.4E-2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2.4E-2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2.4E-2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2.4E-2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2.4E-2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2.4E-2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2.4E-2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2.4E-2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2.4E-2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2.4E-2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2.4E-2</v>
      </c>
      <c r="E769" s="48">
        <f>+IF(D769="","",AVERAGE(D722:D769))</f>
        <v>2.7375000000000014E-2</v>
      </c>
      <c r="F769" s="48">
        <f>+IF(D769="","",MIN(D722:D769))</f>
        <v>2.4E-2</v>
      </c>
      <c r="G769" s="48">
        <f>+IF(D769="","",MAX(D722:D769))</f>
        <v>5.0999999999999997E-2</v>
      </c>
      <c r="H769" s="48">
        <f>STDEV(D722:D769)</f>
        <v>9.0239044245730461E-3</v>
      </c>
      <c r="I769" s="48">
        <f>+IF(F769="","",(G769-F769))</f>
        <v>2.6999999999999996E-2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2.4E-2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2.4E-2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2.4E-2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2.4E-2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2.4E-2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2.4E-2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2.4E-2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2.4E-2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2.4E-2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2.4E-2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2.4E-2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2.4E-2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2.4E-2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2.4E-2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2.4E-2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2.4E-2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2.4E-2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2.4E-2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2.4E-2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2.4E-2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2.4E-2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2.4E-2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2.4E-2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5.0999999999999997E-2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5.0999999999999997E-2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5.0999999999999997E-2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5.0999999999999997E-2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5.0999999999999997E-2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5.0999999999999997E-2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5.0999999999999997E-2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5.0999999999999997E-2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5.0999999999999997E-2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5.0999999999999997E-2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5.0999999999999997E-2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5.0999999999999997E-2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5.0999999999999997E-2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2.4E-2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5.0999999999999997E-2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2.4E-2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2.4E-2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2.4E-2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2.4E-2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2.4E-2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2.4E-2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2.4E-2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2.4E-2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2.4E-2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2.4E-2</v>
      </c>
      <c r="E817" s="48">
        <f>+IF(D817="","",AVERAGE(D770:D817))</f>
        <v>3.1875000000000007E-2</v>
      </c>
      <c r="F817" s="48">
        <f>+IF(D817="","",MIN(D770:D817))</f>
        <v>2.4E-2</v>
      </c>
      <c r="G817" s="48">
        <f>+IF(D817="","",MAX(D770:D817))</f>
        <v>5.0999999999999997E-2</v>
      </c>
      <c r="H817" s="48">
        <f>STDEV(D770:D817)</f>
        <v>1.2402170365997771E-2</v>
      </c>
      <c r="I817" s="48">
        <f>+IF(F817="","",(G817-F817))</f>
        <v>2.6999999999999996E-2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2.4E-2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2.4E-2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2.4E-2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2.4E-2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2.4E-2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2.4E-2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2.4E-2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2.4E-2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2.4E-2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2.4E-2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2.4E-2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2.4E-2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2.4E-2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2.4E-2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2.4E-2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2.4E-2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2.4E-2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2.4E-2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2.4E-2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2.4E-2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2.4E-2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2.4E-2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2.4E-2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2.4E-2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2.4E-2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2.4E-2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2.4E-2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2.4E-2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2.4E-2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2.4E-2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2.4E-2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2.4E-2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2.4E-2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2.4E-2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2.4E-2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2.4E-2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2.4E-2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2.4E-2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2.4E-2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2.4E-2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2.4E-2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2.4E-2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2.4E-2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2.4E-2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2.4E-2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2.4E-2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2.4E-2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2.4E-2</v>
      </c>
      <c r="E865" s="48">
        <f>+IF(D865="","",AVERAGE(D818:D865))</f>
        <v>2.4000000000000011E-2</v>
      </c>
      <c r="F865" s="48">
        <f>+IF(D865="","",MIN(D818:D865))</f>
        <v>2.4E-2</v>
      </c>
      <c r="G865" s="48">
        <f>+IF(D865="","",MAX(D818:D865))</f>
        <v>2.4E-2</v>
      </c>
      <c r="H865" s="48">
        <f>STDEV(D818:D865)</f>
        <v>1.0518485096254014E-17</v>
      </c>
      <c r="I865" s="48">
        <f>+IF(F865="","",(G865-F865))</f>
        <v>0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2.4E-2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2.4E-2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2.4E-2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2.4E-2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2.4E-2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2.4E-2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2.4E-2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2.4E-2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2.4E-2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2.4E-2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2.4E-2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2.4E-2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2.4E-2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2.4E-2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2.4E-2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2.4E-2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2.4E-2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2.4E-2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2.4E-2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2.4E-2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2.4E-2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2.4E-2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5.0999999999999997E-2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5.0999999999999997E-2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5.0999999999999997E-2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5.0999999999999997E-2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5.0999999999999997E-2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5.0999999999999997E-2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5.0999999999999997E-2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5.0999999999999997E-2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5.0999999999999997E-2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5.0999999999999997E-2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5.0999999999999997E-2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5.0999999999999997E-2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5.0999999999999997E-2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5.0999999999999997E-2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5.0999999999999997E-2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5.0999999999999997E-2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5.0999999999999997E-2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5.0999999999999997E-2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5.0999999999999997E-2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5.0999999999999997E-2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5.0999999999999997E-2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5.0999999999999997E-2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5.0999999999999997E-2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5.0999999999999997E-2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5.0999999999999997E-2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5.0999999999999997E-2</v>
      </c>
      <c r="E913" s="48">
        <f>+IF(D913="","",AVERAGE(D866:D913))</f>
        <v>3.8624999999999986E-2</v>
      </c>
      <c r="F913" s="48">
        <f>+IF(D913="","",MIN(D866:D913))</f>
        <v>2.4E-2</v>
      </c>
      <c r="G913" s="48">
        <f>+IF(D913="","",MAX(D866:D913))</f>
        <v>5.0999999999999997E-2</v>
      </c>
      <c r="H913" s="48">
        <f>STDEV(D866:D913)</f>
        <v>1.3595407547513243E-2</v>
      </c>
      <c r="I913" s="48">
        <f>+IF(F913="","",(G913-F913))</f>
        <v>2.6999999999999996E-2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5.0999999999999997E-2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5.0999999999999997E-2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5.0999999999999997E-2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5.0999999999999997E-2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5.0999999999999997E-2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5.0999999999999997E-2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5.0999999999999997E-2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5.0999999999999997E-2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5.0999999999999997E-2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5.0999999999999997E-2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5.0999999999999997E-2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5.0999999999999997E-2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5.0999999999999997E-2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5.0999999999999997E-2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5.0999999999999997E-2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5.0999999999999997E-2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5.0999999999999997E-2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5.0999999999999997E-2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5.0999999999999997E-2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5.0999999999999997E-2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5.0999999999999997E-2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5.0999999999999997E-2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5.0999999999999997E-2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5.0999999999999997E-2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5.0999999999999997E-2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7.9000000000000001E-2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7.9000000000000001E-2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7.9000000000000001E-2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0.107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0.107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0.107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0.107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0.107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7.9000000000000001E-2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7.9000000000000001E-2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5.0999999999999997E-2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5.0999999999999997E-2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5.0999999999999997E-2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5.0999999999999997E-2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5.0999999999999997E-2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5.0999999999999997E-2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5.0999999999999997E-2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5.0999999999999997E-2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5.0999999999999997E-2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5.0999999999999997E-2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5.0999999999999997E-2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5.0999999999999997E-2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5.0999999999999997E-2</v>
      </c>
      <c r="E961" s="48">
        <f>+IF(D961="","",AVERAGE(D914:D961))</f>
        <v>5.9750000000000053E-2</v>
      </c>
      <c r="F961" s="48">
        <f>+IF(D961="","",MIN(D914:D961))</f>
        <v>5.0999999999999997E-2</v>
      </c>
      <c r="G961" s="48">
        <f>+IF(D961="","",MAX(D914:D961))</f>
        <v>0.107</v>
      </c>
      <c r="H961" s="48">
        <f>STDEV(D914:D961)</f>
        <v>1.8407329714926958E-2</v>
      </c>
      <c r="I961" s="48">
        <f>+IF(F961="","",(G961-F961))</f>
        <v>5.6000000000000001E-2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5.0999999999999997E-2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5.0999999999999997E-2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5.0999999999999997E-2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5.0999999999999997E-2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5.0999999999999997E-2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5.0999999999999997E-2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7.9000000000000001E-2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7.9000000000000001E-2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7.9000000000000001E-2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7.9000000000000001E-2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7.9000000000000001E-2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7.9000000000000001E-2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7.9000000000000001E-2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7.9000000000000001E-2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7.9000000000000001E-2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7.9000000000000001E-2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7.9000000000000001E-2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7.9000000000000001E-2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7.9000000000000001E-2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7.9000000000000001E-2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7.9000000000000001E-2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0.107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0.107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0.107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0.13500000000000001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0.13500000000000001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0.16300000000000001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0.16300000000000001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0.16300000000000001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0.16300000000000001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0.19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0.19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0.19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0.19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0.16300000000000001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0.13500000000000001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0.13500000000000001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0.13500000000000001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0.13500000000000001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0.107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0.107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0.13500000000000001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0.13500000000000001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0.107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0.13500000000000001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0.107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0.107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0.107</v>
      </c>
      <c r="E1009" s="48">
        <f>+IF(D1009="","",AVERAGE(D962:D1009))</f>
        <v>0.10924999999999997</v>
      </c>
      <c r="F1009" s="48">
        <f>+IF(D1009="","",MIN(D962:D1009))</f>
        <v>5.0999999999999997E-2</v>
      </c>
      <c r="G1009" s="48">
        <f>+IF(D1009="","",MAX(D962:D1009))</f>
        <v>0.19</v>
      </c>
      <c r="H1009" s="48">
        <f>STDEV(D962:D1009)</f>
        <v>4.1417695878874151E-2</v>
      </c>
      <c r="I1009" s="48">
        <f>+IF(F1009="","",(G1009-F1009))</f>
        <v>0.13900000000000001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0.13500000000000001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0.13500000000000001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0.13500000000000001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0.13500000000000001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0.13500000000000001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0.13500000000000001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0.16300000000000001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0.16300000000000001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0.13500000000000001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0.13500000000000001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0.13500000000000001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0.13500000000000001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0.16300000000000001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0.16300000000000001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0.16300000000000001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0.16300000000000001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0.16300000000000001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0.19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0.19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0.19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0.19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0.218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0.246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0.27300000000000002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0.30099999999999999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0.27300000000000002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0.30099999999999999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0.32900000000000001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0.35599999999999998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0.35599999999999998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0.38400000000000001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0.41199999999999998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0.38400000000000001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0.38400000000000001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0.35599999999999998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0.35599999999999998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0.32900000000000001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0.32900000000000001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0.35599999999999998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0.35599999999999998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0.35599999999999998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0.35599999999999998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0.35599999999999998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0.35599999999999998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0.38400000000000001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0.38400000000000001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0.38400000000000001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0.41199999999999998</v>
      </c>
      <c r="E1057" s="48">
        <f>+IF(D1057="","",AVERAGE(D1010:D1057))</f>
        <v>0.26120833333333338</v>
      </c>
      <c r="F1057" s="48">
        <f>+IF(D1057="","",MIN(D1010:D1057))</f>
        <v>0.13500000000000001</v>
      </c>
      <c r="G1057" s="48">
        <f>+IF(D1057="","",MAX(D1010:D1057))</f>
        <v>0.41199999999999998</v>
      </c>
      <c r="H1057" s="48">
        <f>STDEV(D1010:D1057)</f>
        <v>0.10233548464945935</v>
      </c>
      <c r="I1057" s="48">
        <f>+IF(F1057="","",(G1057-F1057))</f>
        <v>0.27699999999999997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0.41199999999999998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0.41199999999999998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0.41199999999999998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0.439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0.439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0.41199999999999998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0.439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0.439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0.439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0.439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0.46700000000000003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0.46700000000000003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0.46700000000000003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0.46700000000000003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0.495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0.495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0.495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0.495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0.495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0.52200000000000002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0.55000000000000004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0.57699999999999996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0.60499999999999998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0.66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0.71499999999999997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0.74199999999999999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0.82499999999999996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0.85199999999999998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0.88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0.90700000000000003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0.88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0.88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0.85199999999999998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0.82499999999999996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0.74199999999999999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0.68700000000000006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0.66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0.60499999999999998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0.55000000000000004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0.52200000000000002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0.55000000000000004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0.57699999999999996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0.60499999999999998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0.60499999999999998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0.60499999999999998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0.63200000000000001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0.63200000000000001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0.63200000000000001</v>
      </c>
      <c r="E1105" s="48">
        <f>+IF(D1105="","",AVERAGE(D1058:D1105))</f>
        <v>0.59377083333333347</v>
      </c>
      <c r="F1105" s="48">
        <f>+IF(D1105="","",MIN(D1058:D1105))</f>
        <v>0.41199999999999998</v>
      </c>
      <c r="G1105" s="48">
        <f>+IF(D1105="","",MAX(D1058:D1105))</f>
        <v>0.90700000000000003</v>
      </c>
      <c r="H1105" s="48">
        <f>STDEV(D1058:D1105)</f>
        <v>0.15094542336001202</v>
      </c>
      <c r="I1105" s="48">
        <f>+IF(F1105="","",(G1105-F1105))</f>
        <v>0.49500000000000005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0.63200000000000001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0.63200000000000001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0.63200000000000001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0.63200000000000001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0.63200000000000001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0.63200000000000001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0.63200000000000001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0.63200000000000001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0.60499999999999998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0.60499999999999998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0.60499999999999998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0.60499999999999998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0.60499999999999998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0.60499999999999998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0.60499999999999998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0.60499999999999998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0.60499999999999998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0.60499999999999998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0.60499999999999998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0.60499999999999998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0.63200000000000001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0.66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0.71499999999999997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0.74199999999999999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0.79700000000000004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0.85199999999999998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0.93400000000000005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0.96199999999999997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0.98899999999999999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0.96199999999999997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0.93400000000000005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0.93400000000000005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0.90700000000000003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0.88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0.82499999999999996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0.79700000000000004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0.74199999999999999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0.68700000000000006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0.66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0.60499999999999998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0.63200000000000001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0.63200000000000001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0.63200000000000001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0.63200000000000001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0.63200000000000001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0.63200000000000001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0.63200000000000001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0.66</v>
      </c>
      <c r="E1153" s="48">
        <f>+IF(D1153="","",AVERAGE(D1106:D1153))</f>
        <v>0.70033333333333359</v>
      </c>
      <c r="F1153" s="48">
        <f>+IF(D1153="","",MIN(D1106:D1153))</f>
        <v>0.60499999999999998</v>
      </c>
      <c r="G1153" s="48">
        <f>+IF(D1153="","",MAX(D1106:D1153))</f>
        <v>0.98899999999999999</v>
      </c>
      <c r="H1153" s="48">
        <f>STDEV(D1106:D1153)</f>
        <v>0.12358980425711338</v>
      </c>
      <c r="I1153" s="48">
        <f>+IF(F1153="","",(G1153-F1153))</f>
        <v>0.38400000000000001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0.66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0.66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0.63200000000000001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0.63200000000000001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0.63200000000000001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0.63200000000000001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0.66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0.63200000000000001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0.63200000000000001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0.63200000000000001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0.63200000000000001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0.60499999999999998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0.60499999999999998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0.60499999999999998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0.60499999999999998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0.60499999999999998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0.60499999999999998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0.60499999999999998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0.60499999999999998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0.60499999999999998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0.60499999999999998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0.63200000000000001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0.66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0.71499999999999997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0.77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0.82499999999999996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0.90700000000000003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0.96199999999999997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0.98899999999999999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1.0169999999999999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1.044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1.044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1.0169999999999999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0.96199999999999997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0.90700000000000003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0.82499999999999996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0.77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0.74199999999999999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0.71499999999999997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0.68700000000000006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0.66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0.66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0.66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0.66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0.66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0.63200000000000001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0.63200000000000001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0.60499999999999998</v>
      </c>
      <c r="E1201" s="48">
        <f>+IF(D1201="","",AVERAGE(D1154:D1201))</f>
        <v>0.71760416666666649</v>
      </c>
      <c r="F1201" s="48">
        <f>+IF(D1201="","",MIN(D1154:D1201))</f>
        <v>0.60499999999999998</v>
      </c>
      <c r="G1201" s="48">
        <f>+IF(D1201="","",MAX(D1154:D1201))</f>
        <v>1.044</v>
      </c>
      <c r="H1201" s="48">
        <f>STDEV(D1154:D1201)</f>
        <v>0.14121460047220707</v>
      </c>
      <c r="I1201" s="48">
        <f>+IF(F1201="","",(G1201-F1201))</f>
        <v>0.43900000000000006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0.60499999999999998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0.60499999999999998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0.60499999999999998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0.57699999999999996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0.57699999999999996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0.57699999999999996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0.60499999999999998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0.60499999999999998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0.60499999999999998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0.60499999999999998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0.60499999999999998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0.60499999999999998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0.57699999999999996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0.57699999999999996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0.57699999999999996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0.57699999999999996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0.57699999999999996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0.57699999999999996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0.57699999999999996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0.57699999999999996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0.60499999999999998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0.66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0.71499999999999997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0.77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0.85199999999999998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0.93400000000000005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0.96199999999999997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1.0169999999999999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1.0169999999999999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1.044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1.044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1.044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1.0169999999999999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0.96199999999999997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0.90700000000000003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0.88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0.82499999999999996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0.77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0.74199999999999999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0.71499999999999997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0.71499999999999997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0.68700000000000006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0.66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0.66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0.66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0.66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0.66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0.66</v>
      </c>
      <c r="E1249" s="48">
        <f>+IF(D1249="","",AVERAGE(D1202:D1249))</f>
        <v>0.72158333333333313</v>
      </c>
      <c r="F1249" s="48">
        <f>+IF(D1249="","",MIN(D1202:D1249))</f>
        <v>0.57699999999999996</v>
      </c>
      <c r="G1249" s="48">
        <f>+IF(D1249="","",MAX(D1202:D1249))</f>
        <v>1.044</v>
      </c>
      <c r="H1249" s="48">
        <f>STDEV(D1202:D1249)</f>
        <v>0.16114046117270109</v>
      </c>
      <c r="I1249" s="48">
        <f>+IF(F1249="","",(G1249-F1249))</f>
        <v>0.46700000000000008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0.66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0.66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0.63200000000000001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0.63200000000000001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0.63200000000000001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0.63200000000000001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0.63200000000000001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0.63200000000000001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0.63200000000000001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0.60499999999999998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0.60499999999999998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0.60499999999999998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0.57699999999999996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0.57699999999999996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0.57699999999999996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0.55000000000000004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0.55000000000000004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0.52200000000000002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0.52200000000000002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0.52200000000000002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0.55000000000000004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0.55000000000000004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0.60499999999999998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0.63200000000000001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0.66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0.71499999999999997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0.74199999999999999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0.74199999999999999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0.77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0.77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0.79700000000000004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0.82499999999999996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0.85199999999999998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0.85199999999999998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0.79700000000000004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0.77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0.71499999999999997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0.68700000000000006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0.66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0.66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0.63200000000000001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0.63200000000000001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0.63200000000000001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0.63200000000000001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0.63200000000000001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0.63200000000000001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0.63200000000000001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0.63200000000000001</v>
      </c>
      <c r="E1297" s="48">
        <f>+IF(D1297="","",AVERAGE(D1250:D1297))</f>
        <v>0.65339583333333373</v>
      </c>
      <c r="F1297" s="48">
        <f>+IF(D1297="","",MIN(D1250:D1297))</f>
        <v>0.52200000000000002</v>
      </c>
      <c r="G1297" s="48">
        <f>+IF(D1297="","",MAX(D1250:D1297))</f>
        <v>0.85199999999999998</v>
      </c>
      <c r="H1297" s="48">
        <f>STDEV(D1250:D1297)</f>
        <v>8.5523106143291783E-2</v>
      </c>
      <c r="I1297" s="48">
        <f>+IF(F1297="","",(G1297-F1297))</f>
        <v>0.32999999999999996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0.63200000000000001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0.60499999999999998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0.60499999999999998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0.60499999999999998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0.60499999999999998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0.60499999999999998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0.60499999999999998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0.60499999999999998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0.60499999999999998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0.60499999999999998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0.60499999999999998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0.60499999999999998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0.57699999999999996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0.57699999999999996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0.57699999999999996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0.57699999999999996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0.57699999999999996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0.57699999999999996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0.60499999999999998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0.60499999999999998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0.63200000000000001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0.68700000000000006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0.74199999999999999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0.85199999999999998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0.96199999999999997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1.044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1.099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1.153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1.18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1.18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1.18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1.18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1.153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1.099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1.071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0.98899999999999999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0.93400000000000005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0.85199999999999998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0.79700000000000004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0.71499999999999997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0.68700000000000006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0.66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0.63200000000000001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0.57699999999999996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0.55000000000000004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0.52200000000000002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0.495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0.46700000000000003</v>
      </c>
      <c r="E1345" s="48">
        <f>+IF(D1345="","",AVERAGE(D1298:D1345))</f>
        <v>0.7510416666666665</v>
      </c>
      <c r="F1345" s="48">
        <f>+IF(D1345="","",MIN(D1298:D1345))</f>
        <v>0.46700000000000003</v>
      </c>
      <c r="G1345" s="48">
        <f>+IF(D1345="","",MAX(D1298:D1345))</f>
        <v>1.18</v>
      </c>
      <c r="H1345" s="48">
        <f>STDEV(D1298:D1345)</f>
        <v>0.22763389404109455</v>
      </c>
      <c r="I1345" s="48">
        <f>+IF(F1345="","",(G1345-F1345))</f>
        <v>0.71299999999999986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0.439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0.38400000000000001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0.35599999999999998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0.32900000000000001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0.30099999999999999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0.246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0.218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0.218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0.246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0.246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0.218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0.218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0.218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0.19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0.13500000000000001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0.107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5.0999999999999997E-2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-4.0000000000000001E-3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-4.0000000000000001E-3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-4.0000000000000001E-3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2.4E-2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2.4E-2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0.107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0.218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0.38400000000000001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0.55000000000000004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0.74199999999999999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0.88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0.88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0.82499999999999996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0.74199999999999999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0.71499999999999997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0.71499999999999997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0.68700000000000006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0.68700000000000006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0.68700000000000006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0.63200000000000001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0.55000000000000004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0.495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0.46700000000000003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0.439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0.439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0.439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0.439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0.439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0.439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0.46700000000000003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0.46700000000000003</v>
      </c>
      <c r="E1393" s="48">
        <f>+IF(D1393="","",AVERAGE(D1346:D1393))</f>
        <v>0.38931249999999995</v>
      </c>
      <c r="F1393" s="48">
        <f>+IF(D1393="","",MIN(D1346:D1393))</f>
        <v>-4.0000000000000001E-3</v>
      </c>
      <c r="G1393" s="48">
        <f>+IF(D1393="","",MAX(D1346:D1393))</f>
        <v>0.88</v>
      </c>
      <c r="H1393" s="48">
        <f>STDEV(D1346:D1393)</f>
        <v>0.24903201163534994</v>
      </c>
      <c r="I1393" s="48">
        <f>+IF(F1393="","",(G1393-F1393))</f>
        <v>0.88400000000000001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0.495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0.495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0.52200000000000002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0.52200000000000002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0.52200000000000002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0.55000000000000004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0.55000000000000004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0.55000000000000004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0.55000000000000004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0.55000000000000004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0.55000000000000004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0.55000000000000004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0.57699999999999996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0.57699999999999996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0.57699999999999996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0.57699999999999996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0.57699999999999996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0.57699999999999996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0.57699999999999996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0.60499999999999998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0.60499999999999998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0.60499999999999998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0.66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0.71499999999999997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0.77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0.88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0.98899999999999999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1.099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1.18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1.208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1.208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1.18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1.153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1.1259999999999999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1.099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1.044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0.98899999999999999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0.96199999999999997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0.90700000000000003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0.90700000000000003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0.90700000000000003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0.88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0.88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0.88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0.85199999999999998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0.85199999999999998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0.82499999999999996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0.79700000000000004</v>
      </c>
      <c r="E1441" s="48">
        <f>+IF(D1441="","",AVERAGE(D1394:D1441))</f>
        <v>0.77518749999999992</v>
      </c>
      <c r="F1441" s="48">
        <f>+IF(D1441="","",MIN(D1394:D1441))</f>
        <v>0.495</v>
      </c>
      <c r="G1441" s="48">
        <f>+IF(D1441="","",MAX(D1394:D1441))</f>
        <v>1.208</v>
      </c>
      <c r="H1441" s="48">
        <f>STDEV(D1394:D1441)</f>
        <v>0.23385662603944588</v>
      </c>
      <c r="I1441" s="48">
        <f>+IF(F1441="","",(G1441-F1441))</f>
        <v>0.71299999999999997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0.77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0.74199999999999999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0.71499999999999997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0.71499999999999997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0.68700000000000006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0.66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0.66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0.63200000000000001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0.60499999999999998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0.60499999999999998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0.57699999999999996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0.57699999999999996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0.55000000000000004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0.495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0.41199999999999998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0.35599999999999998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0.30099999999999999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0.27300000000000002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0.218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0.218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0.218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0.218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0.27300000000000002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0.38400000000000001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0.495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0.57699999999999996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0.66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0.74199999999999999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0.77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0.79700000000000004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0.77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0.68700000000000006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0.60499999999999998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0.495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0.38400000000000001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0.30099999999999999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0.246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0.19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0.16300000000000001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0.13500000000000001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7.9000000000000001E-2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2.4E-2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-4.0000000000000001E-3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-4.0000000000000001E-3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2.4E-2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2.4E-2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2.4E-2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2.4E-2</v>
      </c>
      <c r="E1489" s="48">
        <f>+IF(D1489="","",AVERAGE(D1442:D1489))</f>
        <v>0.41810416666666678</v>
      </c>
      <c r="F1489" s="48">
        <f>+IF(D1489="","",MIN(D1442:D1489))</f>
        <v>-4.0000000000000001E-3</v>
      </c>
      <c r="G1489" s="48">
        <f>+IF(D1489="","",MAX(D1442:D1489))</f>
        <v>0.79700000000000004</v>
      </c>
      <c r="H1489" s="48">
        <f>STDEV(D1442:D1489)</f>
        <v>0.26066463655092709</v>
      </c>
      <c r="I1489" s="48">
        <f>+IF(F1489="","",(G1489-F1489))</f>
        <v>0.80100000000000005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2.4E-2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2.4E-2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2.4E-2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2.4E-2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2.4E-2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2.4E-2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2.4E-2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2.4E-2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2.4E-2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2.4E-2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2.4E-2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2.4E-2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2.4E-2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2.4E-2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2.4E-2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2.4E-2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2.4E-2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2.4E-2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2.4E-2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2.4E-2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2.4E-2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2.4E-2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2.4E-2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2.4E-2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2.4E-2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2.4E-2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2.4E-2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2.4E-2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2.4E-2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2.4E-2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2.4E-2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2.4E-2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2.4E-2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2.4E-2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2.4E-2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2.4E-2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2.4E-2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2.4E-2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2.4E-2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2.4E-2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2.4E-2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2.4E-2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2.4E-2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2.4E-2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2.4E-2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2.4E-2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2.4E-2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2.4E-2</v>
      </c>
      <c r="E1537" s="48">
        <f>+IF(D1537="","",AVERAGE(D1490:D1537))</f>
        <v>2.4000000000000011E-2</v>
      </c>
      <c r="F1537" s="48">
        <f>+IF(D1537="","",MIN(D1490:D1537))</f>
        <v>2.4E-2</v>
      </c>
      <c r="G1537" s="48">
        <f>+IF(D1537="","",MAX(D1490:D1537))</f>
        <v>2.4E-2</v>
      </c>
      <c r="H1537" s="48">
        <f>STDEV(D1490:D1537)</f>
        <v>1.0518485096254014E-17</v>
      </c>
      <c r="I1537" s="48">
        <f>+IF(F1537="","",(G1537-F1537))</f>
        <v>0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2.4E-2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2.4E-2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2.4E-2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2.4E-2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2.4E-2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2.4E-2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2.4E-2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2.4E-2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2.4E-2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2.4E-2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2.4E-2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2.4E-2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2.4E-2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2.4E-2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2.4E-2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2.4E-2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2.4E-2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2.4E-2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2.4E-2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2.4E-2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2.4E-2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2.4E-2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2.4E-2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2.4E-2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2.4E-2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2.4E-2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2.4E-2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2.4E-2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2.4E-2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2.4E-2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2.4E-2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2.4E-2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2.4E-2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2.4E-2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2.4E-2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2.4E-2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2.4E-2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2.4E-2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2.4E-2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2.4E-2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2.4E-2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2.4E-2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2.4E-2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2.4E-2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2.4E-2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2.4E-2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2.4E-2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2.4E-2</v>
      </c>
      <c r="E1585" s="48">
        <f>+IF(D1585="","",AVERAGE(D1538:D1585))</f>
        <v>2.4000000000000011E-2</v>
      </c>
      <c r="F1585" s="48">
        <f>+IF(D1585="","",MIN(D1538:D1585))</f>
        <v>2.4E-2</v>
      </c>
      <c r="G1585" s="48">
        <f>+IF(D1585="","",MAX(D1538:D1585))</f>
        <v>2.4E-2</v>
      </c>
      <c r="H1585" s="48">
        <f>STDEV(D1538:D1585)</f>
        <v>1.0518485096254014E-17</v>
      </c>
      <c r="I1585" s="48">
        <f>+IF(F1585="","",(G1585-F1585))</f>
        <v>0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2.4E-2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2.4E-2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2.4E-2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2.4E-2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2.4E-2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2.4E-2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2.4E-2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2.4E-2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2.4E-2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2.4E-2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2.4E-2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2.4E-2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2.4E-2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2.4E-2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2.4E-2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2.4E-2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2.4E-2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2.4E-2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2.4E-2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2.4E-2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2.4E-2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2.4E-2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2.4E-2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2.4E-2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2.4E-2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2.4E-2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2.4E-2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2.4E-2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2.4E-2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2.4E-2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2.4E-2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2.4E-2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2.4E-2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2.4E-2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2.4E-2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2.4E-2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2.4E-2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2.4E-2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2.4E-2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2.4E-2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2.4E-2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2.4E-2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2.4E-2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2.4E-2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2.4E-2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2.4E-2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2.4E-2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2.4E-2</v>
      </c>
      <c r="E1633" s="48">
        <f>+IF(D1633="","",AVERAGE(D1586:D1633))</f>
        <v>2.4000000000000011E-2</v>
      </c>
      <c r="F1633" s="48">
        <f>+IF(D1633="","",MIN(D1586:D1633))</f>
        <v>2.4E-2</v>
      </c>
      <c r="G1633" s="48">
        <f>+IF(D1633="","",MAX(D1586:D1633))</f>
        <v>2.4E-2</v>
      </c>
      <c r="H1633" s="48">
        <f>STDEV(D1586:D1633)</f>
        <v>1.0518485096254014E-17</v>
      </c>
      <c r="I1633" s="48">
        <f>+IF(F1633="","",(G1633-F1633))</f>
        <v>0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2.4E-2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2.4E-2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2.4E-2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2.4E-2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2.4E-2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2.4E-2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2.4E-2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2.4E-2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2.4E-2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2.4E-2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2.4E-2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2.4E-2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2.4E-2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2.4E-2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2.4E-2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2.4E-2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2.4E-2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2.4E-2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2.4E-2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2.4E-2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2.4E-2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2.4E-2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2.4E-2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2.4E-2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2.4E-2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2.4E-2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2.4E-2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2.4E-2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2.4E-2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2.4E-2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2.4E-2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2.4E-2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2.4E-2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2.4E-2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2.4E-2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2.4E-2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2.4E-2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2.4E-2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2.4E-2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2.4E-2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2.4E-2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2.4E-2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2.4E-2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2.4E-2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2.4E-2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2.4E-2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2.4E-2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2.4E-2</v>
      </c>
      <c r="E1681" s="48">
        <f>+IF(D1681="","",AVERAGE(D1634:D1681))</f>
        <v>2.4000000000000011E-2</v>
      </c>
      <c r="F1681" s="48">
        <f>+IF(D1681="","",MIN(D1634:D1681))</f>
        <v>2.4E-2</v>
      </c>
      <c r="G1681" s="48">
        <f>+IF(D1681="","",MAX(D1634:D1681))</f>
        <v>2.4E-2</v>
      </c>
      <c r="H1681" s="48">
        <f>STDEV(D1634:D1681)</f>
        <v>1.0518485096254014E-17</v>
      </c>
      <c r="I1681" s="48">
        <f>+IF(F1681="","",(G1681-F1681))</f>
        <v>0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2.4E-2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2.4E-2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2.4E-2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2.4E-2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2.4E-2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2.4E-2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2.4E-2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2.4E-2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2.4E-2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2.4E-2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2.4E-2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2.4E-2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2.4E-2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2.4E-2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2.4E-2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2.4E-2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2.4E-2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2.4E-2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2.4E-2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2.4E-2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2.4E-2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5.0999999999999997E-2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5.0999999999999997E-2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5.0999999999999997E-2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5.0999999999999997E-2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5.0999999999999997E-2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7.9000000000000001E-2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7.9000000000000001E-2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7.9000000000000001E-2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7.9000000000000001E-2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0.107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7.9000000000000001E-2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7.9000000000000001E-2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7.9000000000000001E-2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7.9000000000000001E-2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5.0999999999999997E-2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5.0999999999999997E-2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5.0999999999999997E-2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2.4E-2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2.4E-2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2.4E-2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2.4E-2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2.4E-2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2.4E-2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2.4E-2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2.4E-2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2.4E-2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2.4E-2</v>
      </c>
      <c r="E1729" s="48">
        <f>+IF(D1729="","",AVERAGE(D1682:D1729))</f>
        <v>3.9395833333333331E-2</v>
      </c>
      <c r="F1729" s="48">
        <f>+IF(D1729="","",MIN(D1682:D1729))</f>
        <v>2.4E-2</v>
      </c>
      <c r="G1729" s="48">
        <f>+IF(D1729="","",MAX(D1682:D1729))</f>
        <v>0.107</v>
      </c>
      <c r="H1729" s="48">
        <f>STDEV(D1682:D1729)</f>
        <v>2.3312620619352135E-2</v>
      </c>
      <c r="I1729" s="48">
        <f>+IF(F1729="","",(G1729-F1729))</f>
        <v>8.299999999999999E-2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2.4E-2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2.4E-2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2.4E-2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2.4E-2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2.4E-2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2.4E-2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2.4E-2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2.4E-2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2.4E-2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2.4E-2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2.4E-2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2.4E-2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2.4E-2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2.4E-2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2.4E-2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2.4E-2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2.4E-2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2.4E-2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2.4E-2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2.4E-2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2.4E-2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2.4E-2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5.0999999999999997E-2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5.0999999999999997E-2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7.9000000000000001E-2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0.107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0.13500000000000001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0.13500000000000001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0.19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0.19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0.19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0.19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0.19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0.19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0.16300000000000001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0.16300000000000001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0.16300000000000001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0.13500000000000001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0.13500000000000001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0.13500000000000001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0.13500000000000001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0.13500000000000001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0.13500000000000001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0.13500000000000001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0.16300000000000001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0.16300000000000001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0.16300000000000001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0.13500000000000001</v>
      </c>
      <c r="E1777" s="48">
        <f>+IF(D1777="","",AVERAGE(D1730:D1777))</f>
        <v>8.9249999999999954E-2</v>
      </c>
      <c r="F1777" s="48">
        <f>+IF(D1777="","",MIN(D1730:D1777))</f>
        <v>2.4E-2</v>
      </c>
      <c r="G1777" s="48">
        <f>+IF(D1777="","",MAX(D1730:D1777))</f>
        <v>0.19</v>
      </c>
      <c r="H1777" s="48">
        <f>STDEV(D1730:D1777)</f>
        <v>6.7079026116073401E-2</v>
      </c>
      <c r="I1777" s="48">
        <f>+IF(F1777="","",(G1777-F1777))</f>
        <v>0.16600000000000001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0.107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7.9000000000000001E-2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5.0999999999999997E-2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-4.0000000000000001E-3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-4.0000000000000001E-3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-4.0000000000000001E-3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2.4E-2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2.4E-2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2.4E-2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2.4E-2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2.4E-2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2.4E-2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2.4E-2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2.4E-2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2.4E-2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2.4E-2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2.4E-2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2.4E-2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2.4E-2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2.4E-2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2.4E-2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2.4E-2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2.4E-2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2.4E-2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2.4E-2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2.4E-2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2.4E-2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2.4E-2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0.13500000000000001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0.27300000000000002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0.30099999999999999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0.32900000000000001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0.32900000000000001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0.30099999999999999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0.27300000000000002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0.246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0.19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0.107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5.0999999999999997E-2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-4.0000000000000001E-3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-4.0000000000000001E-3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-4.0000000000000001E-3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2.4E-2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2.4E-2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2.4E-2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2.4E-2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2.4E-2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2.4E-2</v>
      </c>
      <c r="E1825" s="48">
        <f>+IF(D1825="","",AVERAGE(D1778:D1825))</f>
        <v>7.1250000000000022E-2</v>
      </c>
      <c r="F1825" s="48">
        <f>+IF(D1825="","",MIN(D1778:D1825))</f>
        <v>-4.0000000000000001E-3</v>
      </c>
      <c r="G1825" s="48">
        <f>+IF(D1825="","",MAX(D1778:D1825))</f>
        <v>0.32900000000000001</v>
      </c>
      <c r="H1825" s="48">
        <f>STDEV(D1778:D1825)</f>
        <v>9.9837421031885004E-2</v>
      </c>
      <c r="I1825" s="48">
        <f>+IF(F1825="","",(G1825-F1825))</f>
        <v>0.33300000000000002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2.4E-2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2.4E-2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2.4E-2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2.4E-2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2.4E-2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2.4E-2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2.4E-2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2.4E-2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2.4E-2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2.4E-2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2.4E-2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2.4E-2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2.4E-2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2.4E-2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2.4E-2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2.4E-2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2.4E-2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2.4E-2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2.4E-2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2.4E-2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2.4E-2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2.4E-2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2.4E-2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2.4E-2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2.4E-2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2.4E-2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2.4E-2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2.4E-2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2.4E-2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2.4E-2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2.4E-2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2.4E-2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2.4E-2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2.4E-2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2.4E-2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2.4E-2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2.4E-2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2.4E-2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2.4E-2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2.4E-2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2.4E-2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2.4E-2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2.4E-2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2.4E-2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2.4E-2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2.4E-2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2.4E-2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2.4E-2</v>
      </c>
      <c r="E1873" s="48">
        <f>+IF(D1873="","",AVERAGE(D1826:D1873))</f>
        <v>2.4000000000000011E-2</v>
      </c>
      <c r="F1873" s="48">
        <f>+IF(D1873="","",MIN(D1826:D1873))</f>
        <v>2.4E-2</v>
      </c>
      <c r="G1873" s="48">
        <f>+IF(D1873="","",MAX(D1826:D1873))</f>
        <v>2.4E-2</v>
      </c>
      <c r="H1873" s="48">
        <f>STDEV(D1826:D1873)</f>
        <v>1.0518485096254014E-17</v>
      </c>
      <c r="I1873" s="48">
        <f>+IF(F1873="","",(G1873-F1873))</f>
        <v>0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2.4E-2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2.4E-2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2.4E-2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2.4E-2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2.4E-2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2.4E-2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2.4E-2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2.4E-2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2.4E-2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2.4E-2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2.4E-2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2.4E-2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2.4E-2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2.4E-2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2.4E-2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2.4E-2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2.4E-2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2.4E-2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2.4E-2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2.4E-2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2.4E-2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2.4E-2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2.4E-2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2.4E-2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2.4E-2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2.4E-2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2.4E-2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2.4E-2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2.4E-2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2.4E-2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2.4E-2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2.4E-2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2.4E-2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2.4E-2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2.4E-2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2.4E-2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5.0999999999999997E-2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7.9000000000000001E-2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0.107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0.107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0.13500000000000001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0.13500000000000001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0.13500000000000001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0.13500000000000001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0.107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0.13500000000000001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0.13500000000000001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0.13500000000000001</v>
      </c>
      <c r="E1921" s="48">
        <f>+IF(D1921="","",AVERAGE(D1874:D1921))</f>
        <v>4.7083333333333345E-2</v>
      </c>
      <c r="F1921" s="48">
        <f>+IF(D1921="","",MIN(D1874:D1921))</f>
        <v>2.4E-2</v>
      </c>
      <c r="G1921" s="48">
        <f>+IF(D1921="","",MAX(D1874:D1921))</f>
        <v>0.13500000000000001</v>
      </c>
      <c r="H1921" s="48">
        <f>STDEV(D1874:D1921)</f>
        <v>4.254951225229027E-2</v>
      </c>
      <c r="I1921" s="48">
        <f>+IF(F1921="","",(G1921-F1921))</f>
        <v>0.11100000000000002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0.13500000000000001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0.13500000000000001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0.107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0.107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0.107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0.13500000000000001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0.13500000000000001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0.13500000000000001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0.13500000000000001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0.13500000000000001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0.13500000000000001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0.13500000000000001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0.107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0.107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0.107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0.107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7.9000000000000001E-2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7.9000000000000001E-2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7.9000000000000001E-2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7.9000000000000001E-2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0.107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0.19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0.30099999999999999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0.38400000000000001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0.439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0.60499999999999998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0.71499999999999997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0.74199999999999999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0.82499999999999996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0.88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0.79700000000000004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0.71499999999999997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0.60499999999999998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0.495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0.439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0.41199999999999998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0.38400000000000001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0.32900000000000001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0.27300000000000002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0.218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0.19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0.19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0.16300000000000001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0.19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0.19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0.218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0.19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0.19</v>
      </c>
      <c r="E1969" s="48">
        <f>+IF(D1969="","",AVERAGE(D1922:D1969))</f>
        <v>0.28449999999999998</v>
      </c>
      <c r="F1969" s="48">
        <f>+IF(D1969="","",MIN(D1922:D1969))</f>
        <v>7.9000000000000001E-2</v>
      </c>
      <c r="G1969" s="48">
        <f>+IF(D1969="","",MAX(D1922:D1969))</f>
        <v>0.88</v>
      </c>
      <c r="H1969" s="48">
        <f>STDEV(D1922:D1969)</f>
        <v>0.23217555720123112</v>
      </c>
      <c r="I1969" s="48">
        <f>+IF(F1969="","",(G1969-F1969))</f>
        <v>0.80100000000000005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0.16300000000000001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0.13500000000000001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0.107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5.0999999999999997E-2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5.0999999999999997E-2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2.4E-2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2.4E-2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2.4E-2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-4.0000000000000001E-3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-4.0000000000000001E-3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-4.0000000000000001E-3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-4.0000000000000001E-3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2.4E-2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2.4E-2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2.4E-2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2.4E-2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2.4E-2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2.4E-2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2.4E-2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2.4E-2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2.4E-2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2.4E-2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2.4E-2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2.4E-2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2.4E-2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2.4E-2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0.27300000000000002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0.57699999999999996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0.66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0.66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0.60499999999999998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0.57699999999999996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0.55000000000000004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0.46700000000000003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0.38400000000000001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0.30099999999999999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0.246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0.19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0.16300000000000001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0.107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7.9000000000000001E-2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5.0999999999999997E-2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5.0999999999999997E-2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2.4E-2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2.4E-2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-4.0000000000000001E-3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-4.0000000000000001E-3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2.4E-2</v>
      </c>
      <c r="E2017" s="48">
        <f>+IF(D2017="","",AVERAGE(D1970:D2017))</f>
        <v>0.14383333333333337</v>
      </c>
      <c r="F2017" s="48">
        <f>+IF(D2017="","",MIN(D1970:D2017))</f>
        <v>-4.0000000000000001E-3</v>
      </c>
      <c r="G2017" s="48">
        <f>+IF(D2017="","",MAX(D1970:D2017))</f>
        <v>0.66</v>
      </c>
      <c r="H2017" s="48">
        <f>STDEV(D1970:D2017)</f>
        <v>0.20433444980200111</v>
      </c>
      <c r="I2017" s="48">
        <f>+IF(F2017="","",(G2017-F2017))</f>
        <v>0.66400000000000003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2.4E-2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2.4E-2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2.4E-2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2.4E-2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2.4E-2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2.4E-2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2.4E-2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2.4E-2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2.4E-2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2.4E-2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2.4E-2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2.4E-2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2.4E-2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2.4E-2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2.4E-2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2.4E-2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2.4E-2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2.4E-2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2.4E-2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2.4E-2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5.0999999999999997E-2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2.4E-2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2.4E-2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2.4E-2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2.4E-2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2.4E-2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2.4E-2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2.4E-2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2.4E-2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0.218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0.439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0.41199999999999998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0.32900000000000001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0.27300000000000002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0.246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0.246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0.218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0.19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0.16300000000000001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0.107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5.0999999999999997E-2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2.4E-2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-4.0000000000000001E-3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-4.0000000000000001E-3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2.4E-2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2.4E-2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2.4E-2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2.4E-2</v>
      </c>
      <c r="E2065" s="48">
        <f>+IF(D2065="","",AVERAGE(D2018:D2065))</f>
        <v>7.7645833333333344E-2</v>
      </c>
      <c r="F2065" s="48">
        <f>+IF(D2065="","",MIN(D2018:D2065))</f>
        <v>-4.0000000000000001E-3</v>
      </c>
      <c r="G2065" s="48">
        <f>+IF(D2065="","",MAX(D2018:D2065))</f>
        <v>0.439</v>
      </c>
      <c r="H2065" s="48">
        <f>STDEV(D2018:D2065)</f>
        <v>0.11015356584049328</v>
      </c>
      <c r="I2065" s="48">
        <f>+IF(F2065="","",(G2065-F2065))</f>
        <v>0.443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2.4E-2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2.4E-2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2.4E-2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2.4E-2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2.4E-2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2.4E-2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2.4E-2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2.4E-2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2.4E-2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2.4E-2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2.4E-2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5.0999999999999997E-2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2.4E-2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2.4E-2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5.0999999999999997E-2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5.0999999999999997E-2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5.0999999999999997E-2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5.0999999999999997E-2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5.0999999999999997E-2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5.0999999999999997E-2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5.0999999999999997E-2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5.0999999999999997E-2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5.0999999999999997E-2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5.0999999999999997E-2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5.0999999999999997E-2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5.0999999999999997E-2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5.0999999999999997E-2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5.0999999999999997E-2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5.0999999999999997E-2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5.0999999999999997E-2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7.9000000000000001E-2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0.30099999999999999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0.35599999999999998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0.30099999999999999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0.246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0.19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0.13500000000000001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0.107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0.107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7.9000000000000001E-2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5.0999999999999997E-2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2.4E-2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-4.0000000000000001E-3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-4.0000000000000001E-3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-4.0000000000000001E-3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2.4E-2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2.4E-2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2.4E-2</v>
      </c>
      <c r="E2113" s="48">
        <f>+IF(D2113="","",AVERAGE(D2066:D2113))</f>
        <v>6.6979166666666687E-2</v>
      </c>
      <c r="F2113" s="48">
        <f>+IF(D2113="","",MIN(D2066:D2113))</f>
        <v>-4.0000000000000001E-3</v>
      </c>
      <c r="G2113" s="48">
        <f>+IF(D2113="","",MAX(D2066:D2113))</f>
        <v>0.35599999999999998</v>
      </c>
      <c r="H2113" s="48">
        <f>STDEV(D2066:D2113)</f>
        <v>7.9824139041763956E-2</v>
      </c>
      <c r="I2113" s="48">
        <f>+IF(F2113="","",(G2113-F2113))</f>
        <v>0.36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2.4E-2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2.4E-2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2.4E-2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2.4E-2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2.4E-2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5.0999999999999997E-2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5.0999999999999997E-2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5.0999999999999997E-2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5.0999999999999997E-2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5.0999999999999997E-2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5.0999999999999997E-2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5.0999999999999997E-2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5.0999999999999997E-2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5.0999999999999997E-2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5.0999999999999997E-2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5.0999999999999997E-2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5.0999999999999997E-2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5.0999999999999997E-2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5.0999999999999997E-2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5.0999999999999997E-2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5.0999999999999997E-2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5.0999999999999997E-2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5.0999999999999997E-2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5.0999999999999997E-2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5.0999999999999997E-2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5.0999999999999997E-2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5.0999999999999997E-2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5.0999999999999997E-2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5.0999999999999997E-2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5.0999999999999997E-2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0.246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0.52200000000000002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0.52200000000000002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0.41199999999999998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0.30099999999999999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0.218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0.13500000000000001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0.13500000000000001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0.13500000000000001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0.13500000000000001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0.13500000000000001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0.107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7.9000000000000001E-2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7.9000000000000001E-2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5.0999999999999997E-2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5.0999999999999997E-2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2.4E-2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2.4E-2</v>
      </c>
      <c r="E2161" s="48">
        <f>+IF(D2161="","",AVERAGE(D2114:D2161))</f>
        <v>9.8041666666666638E-2</v>
      </c>
      <c r="F2161" s="48">
        <f>+IF(D2161="","",MIN(D2114:D2161))</f>
        <v>2.4E-2</v>
      </c>
      <c r="G2161" s="48">
        <f>+IF(D2161="","",MAX(D2114:D2161))</f>
        <v>0.52200000000000002</v>
      </c>
      <c r="H2161" s="48">
        <f>STDEV(D2114:D2161)</f>
        <v>0.11680898361205901</v>
      </c>
      <c r="I2161" s="48">
        <f>+IF(F2161="","",(G2161-F2161))</f>
        <v>0.498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-4.0000000000000001E-3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-4.0000000000000001E-3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-4.0000000000000001E-3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-4.0000000000000001E-3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2.4E-2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2.4E-2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2.4E-2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2.4E-2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2.4E-2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2.4E-2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2.4E-2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5.0999999999999997E-2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5.0999999999999997E-2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0.19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0.218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0.246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0.246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0.27300000000000002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0.30099999999999999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0.32900000000000001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0.35599999999999998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0.41199999999999998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0.439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0.46700000000000003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0.495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0.57699999999999996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0.60499999999999998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0.60499999999999998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0.60499999999999998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0.60499999999999998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0.60499999999999998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0.60499999999999998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0.60499999999999998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0.57699999999999996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0.55000000000000004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0.52200000000000002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0.495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0.495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0.46700000000000003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0.46700000000000003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0.46700000000000003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0.439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0.439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0.41199999999999998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0.41199999999999998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0.41199999999999998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0.38400000000000001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0.38400000000000001</v>
      </c>
      <c r="E2209" s="48">
        <f>+IF(D2209="","",AVERAGE(D2162:D2209))</f>
        <v>0.33250000000000013</v>
      </c>
      <c r="F2209" s="48">
        <f>+IF(D2209="","",MIN(D2162:D2209))</f>
        <v>-4.0000000000000001E-3</v>
      </c>
      <c r="G2209" s="48">
        <f>+IF(D2209="","",MAX(D2162:D2209))</f>
        <v>0.60499999999999998</v>
      </c>
      <c r="H2209" s="48">
        <f>STDEV(D2162:D2209)</f>
        <v>0.21976099202775085</v>
      </c>
      <c r="I2209" s="48">
        <f>+IF(F2209="","",(G2209-F2209))</f>
        <v>0.60899999999999999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0.38400000000000001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0.35599999999999998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0.35599999999999998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0.35599999999999998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0.32900000000000001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0.30099999999999999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0.27300000000000002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0.27300000000000002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0.246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0.246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0.218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0.218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0.218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0.218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0.218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0.218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0.218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0.246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0.246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0.27300000000000002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0.27300000000000002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0.30099999999999999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0.38400000000000001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0.41199999999999998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0.38400000000000001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0.38400000000000001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0.41199999999999998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0.38400000000000001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0.38400000000000001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0.38400000000000001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0.38400000000000001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0.35599999999999998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0.35599999999999998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0.38400000000000001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0.32900000000000001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0.32900000000000001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0.27300000000000002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0.19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0.19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0.16300000000000001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0.16300000000000001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0.13500000000000001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0.16300000000000001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0.19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0.16300000000000001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0.13500000000000001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0.13500000000000001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0.16300000000000001</v>
      </c>
      <c r="E2257" s="48">
        <f>+IF(D2257="","",AVERAGE(D2210:D2257))</f>
        <v>0.27737500000000004</v>
      </c>
      <c r="F2257" s="48">
        <f>+IF(D2257="","",MIN(D2210:D2257))</f>
        <v>0.13500000000000001</v>
      </c>
      <c r="G2257" s="48">
        <f>+IF(D2257="","",MAX(D2210:D2257))</f>
        <v>0.41199999999999998</v>
      </c>
      <c r="H2257" s="48">
        <f>STDEV(D2210:D2257)</f>
        <v>8.7083140757871644E-2</v>
      </c>
      <c r="I2257" s="48">
        <f>+IF(F2257="","",(G2257-F2257))</f>
        <v>0.27699999999999997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0.13500000000000001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0.107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0.107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0.13500000000000001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0.13500000000000001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0.16300000000000001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0.16300000000000001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0.16300000000000001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0.16300000000000001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0.16300000000000001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0.13500000000000001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0.13500000000000001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0.16300000000000001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0.16300000000000001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0.16300000000000001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0.13500000000000001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0.13500000000000001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0.13500000000000001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0.13500000000000001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0.16300000000000001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0.19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0.218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0.27300000000000002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0.30099999999999999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0.38400000000000001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0.41199999999999998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0.439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0.38400000000000001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0.38400000000000001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0.35599999999999998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0.38400000000000001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0.38400000000000001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0.35599999999999998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0.35599999999999998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0.30099999999999999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0.27300000000000002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0.19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0.16300000000000001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0.13500000000000001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7.9000000000000001E-2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5.0999999999999997E-2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5.0999999999999997E-2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5.0999999999999997E-2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5.0999999999999997E-2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5.0999999999999997E-2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2.4E-2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2.4E-2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2.4E-2</v>
      </c>
      <c r="E2305" s="48">
        <f>+IF(D2305="","",AVERAGE(D2258:D2305))</f>
        <v>0.19135416666666663</v>
      </c>
      <c r="F2305" s="48">
        <f>+IF(D2305="","",MIN(D2258:D2305))</f>
        <v>2.4E-2</v>
      </c>
      <c r="G2305" s="48">
        <f>+IF(D2305="","",MAX(D2258:D2305))</f>
        <v>0.439</v>
      </c>
      <c r="H2305" s="48">
        <f>STDEV(D2258:D2305)</f>
        <v>0.11887423885401152</v>
      </c>
      <c r="I2305" s="48">
        <f>+IF(F2305="","",(G2305-F2305))</f>
        <v>0.41499999999999998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2.4E-2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2.4E-2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2.4E-2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2.4E-2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2.4E-2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2.4E-2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5.0999999999999997E-2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5.0999999999999997E-2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5.0999999999999997E-2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2.4E-2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5.0999999999999997E-2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5.0999999999999997E-2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5.0999999999999997E-2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5.0999999999999997E-2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7.9000000000000001E-2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7.9000000000000001E-2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7.9000000000000001E-2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0.107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0.107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0.13500000000000001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0.19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0.218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0.246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0.30099999999999999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0.32900000000000001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0.32900000000000001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0.32900000000000001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0.38400000000000001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0.41199999999999998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0.38400000000000001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0.35599999999999998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0.35599999999999998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0.38400000000000001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0.35599999999999998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0.32900000000000001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0.27300000000000002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0.27300000000000002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0.246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0.218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0.246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0.218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0.246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0.218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0.218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0.246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0.218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0.246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0.246</v>
      </c>
      <c r="E2353" s="48">
        <f>+IF(D2353="","",AVERAGE(D2306:D2353))</f>
        <v>0.19012500000000002</v>
      </c>
      <c r="F2353" s="48">
        <f>+IF(D2353="","",MIN(D2306:D2353))</f>
        <v>2.4E-2</v>
      </c>
      <c r="G2353" s="48">
        <f>+IF(D2353="","",MAX(D2306:D2353))</f>
        <v>0.41199999999999998</v>
      </c>
      <c r="H2353" s="48">
        <f>STDEV(D2306:D2353)</f>
        <v>0.12689443174745937</v>
      </c>
      <c r="I2353" s="48">
        <f>+IF(F2353="","",(G2353-F2353))</f>
        <v>0.38799999999999996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0.246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0.246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0.246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0.246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0.27300000000000002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0.27300000000000002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0.27300000000000002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0.27300000000000002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0.27300000000000002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0.27300000000000002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0.27300000000000002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0.27300000000000002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0.27300000000000002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0.30099999999999999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0.30099999999999999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0.30099999999999999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0.30099999999999999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0.32900000000000001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0.32900000000000001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0.30099999999999999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0.32900000000000001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0.32900000000000001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0.41199999999999998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0.52200000000000002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0.68700000000000006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0.85199999999999998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0.90700000000000003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0.98899999999999999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1.0169999999999999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1.071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1.0169999999999999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0.93400000000000005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0.93400000000000005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0.98899999999999999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1.044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1.044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1.044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0.98899999999999999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0.96199999999999997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0.93400000000000005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0.90700000000000003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0.88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0.88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0.82499999999999996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0.79700000000000004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0.77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0.71499999999999997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0.68700000000000006</v>
      </c>
      <c r="E2401" s="48">
        <f>+IF(D2401="","",AVERAGE(D2354:D2401))</f>
        <v>0.60564583333333333</v>
      </c>
      <c r="F2401" s="48">
        <f>+IF(D2401="","",MIN(D2354:D2401))</f>
        <v>0.246</v>
      </c>
      <c r="G2401" s="48">
        <f>+IF(D2401="","",MAX(D2354:D2401))</f>
        <v>1.071</v>
      </c>
      <c r="H2401" s="48">
        <f>STDEV(D2354:D2401)</f>
        <v>0.32224257346365975</v>
      </c>
      <c r="I2401" s="48">
        <f>+IF(F2401="","",(G2401-F2401))</f>
        <v>0.82499999999999996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0.68700000000000006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0.68700000000000006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0.71499999999999997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0.71499999999999997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0.71499999999999997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0.71499999999999997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0.71499999999999997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0.71499999999999997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0.71499999999999997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0.71499999999999997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0.71499999999999997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0.71499999999999997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0.74199999999999999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0.74199999999999999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0.77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0.77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0.79700000000000004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0.79700000000000004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0.79700000000000004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0.82499999999999996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0.85199999999999998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0.90700000000000003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0.93400000000000005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0.98899999999999999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1.044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1.099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1.153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1.208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1.2350000000000001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1.208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1.262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1.262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1.2350000000000001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1.208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1.208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1.153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1.044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0.96199999999999997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0.88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0.85199999999999998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0.82499999999999996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0.79700000000000004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0.79700000000000004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0.79700000000000004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0.79700000000000004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0.79700000000000004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0.74199999999999999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0.77</v>
      </c>
      <c r="E2449" s="48">
        <f>+IF(D2449="","",AVERAGE(D2402:D2449))</f>
        <v>0.89127083333333301</v>
      </c>
      <c r="F2449" s="48">
        <f>+IF(D2449="","",MIN(D2402:D2449))</f>
        <v>0.68700000000000006</v>
      </c>
      <c r="G2449" s="48">
        <f>+IF(D2449="","",MAX(D2402:D2449))</f>
        <v>1.262</v>
      </c>
      <c r="H2449" s="48">
        <f>STDEV(D2402:D2449)</f>
        <v>0.1926361071281924</v>
      </c>
      <c r="I2449" s="48">
        <f>+IF(F2449="","",(G2449-F2449))</f>
        <v>0.57499999999999996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0.77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0.82499999999999996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0.85199999999999998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0.85199999999999998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0.82499999999999996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0.82499999999999996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0.82499999999999996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0.85199999999999998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0.85199999999999998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0.85199999999999998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0.85199999999999998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0.88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0.88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0.90700000000000003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0.90700000000000003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0.90700000000000003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0.90700000000000003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0.90700000000000003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0.90700000000000003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0.93400000000000005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0.96199999999999997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0.98899999999999999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1.044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1.1259999999999999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1.18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1.2889999999999999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1.371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1.4530000000000001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1.5069999999999999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1.5609999999999999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1.643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1.6970000000000001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1.724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1.67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1.643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1.5880000000000001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1.5609999999999999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1.5069999999999999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1.48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1.4530000000000001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1.3979999999999999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1.371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1.3169999999999999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1.2889999999999999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1.2350000000000001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1.208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1.18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1.153</v>
      </c>
      <c r="E2497" s="48">
        <f>+IF(D2497="","",AVERAGE(D2450:D2497))</f>
        <v>1.1649375000000002</v>
      </c>
      <c r="F2497" s="48">
        <f>+IF(D2497="","",MIN(D2450:D2497))</f>
        <v>0.77</v>
      </c>
      <c r="G2497" s="48">
        <f>+IF(D2497="","",MAX(D2450:D2497))</f>
        <v>1.724</v>
      </c>
      <c r="H2497" s="48">
        <f>STDEV(D2450:D2497)</f>
        <v>0.3062901146111478</v>
      </c>
      <c r="I2497" s="48">
        <f>+IF(F2497="","",(G2497-F2497))</f>
        <v>0.95399999999999996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1.1259999999999999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1.1259999999999999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1.1259999999999999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1.1259999999999999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1.099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1.099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1.099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1.099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1.099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1.099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1.071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1.071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1.044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1.0169999999999999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1.044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1.044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1.0169999999999999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0.98899999999999999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0.98899999999999999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1.0169999999999999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1.071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1.1259999999999999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1.2350000000000001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1.3440000000000001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1.4530000000000001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1.5609999999999999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1.643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1.6970000000000001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1.778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1.778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1.8049999999999999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1.8320000000000001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1.859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1.8320000000000001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1.8049999999999999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1.8049999999999999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1.724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1.615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1.5069999999999999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1.425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1.2889999999999999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1.208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1.099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0.98899999999999999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0.90700000000000003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0.82499999999999996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0.74199999999999999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0.66</v>
      </c>
      <c r="E2545" s="48">
        <f>+IF(D2545="","",AVERAGE(D2498:D2545))</f>
        <v>1.2711458333333332</v>
      </c>
      <c r="F2545" s="48">
        <f>+IF(D2545="","",MIN(D2498:D2545))</f>
        <v>0.66</v>
      </c>
      <c r="G2545" s="48">
        <f>+IF(D2545="","",MAX(D2498:D2545))</f>
        <v>1.859</v>
      </c>
      <c r="H2545" s="48">
        <f>STDEV(D2498:D2545)</f>
        <v>0.33259789725562894</v>
      </c>
      <c r="I2545" s="48">
        <f>+IF(F2545="","",(G2545-F2545))</f>
        <v>1.1989999999999998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0.60499999999999998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0.52200000000000002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0.46700000000000003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0.38400000000000001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0.32900000000000001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0.246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0.19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0.107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5.0999999999999997E-2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2.4E-2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-4.0000000000000001E-3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-4.0000000000000001E-3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-4.0000000000000001E-3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-4.0000000000000001E-3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2.4E-2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2.4E-2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2.4E-2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2.4E-2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2.4E-2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2.4E-2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2.4E-2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2.4E-2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2.4E-2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2.4E-2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0.35599999999999998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0.57699999999999996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0.71499999999999997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0.74199999999999999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0.71499999999999997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0.66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0.63200000000000001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0.55000000000000004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0.46700000000000003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0.41199999999999998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0.38400000000000001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0.35599999999999998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0.30099999999999999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0.27300000000000002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0.30099999999999999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0.30099999999999999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0.30099999999999999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0.246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0.16300000000000001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0.107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5.0999999999999997E-2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2.4E-2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-4.0000000000000001E-3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-4.0000000000000001E-3</v>
      </c>
      <c r="E2593" s="48">
        <f>+IF(D2593="","",AVERAGE(D2546:D2593))</f>
        <v>0.24531250000000004</v>
      </c>
      <c r="F2593" s="48">
        <f>+IF(D2593="","",MIN(D2546:D2593))</f>
        <v>-4.0000000000000001E-3</v>
      </c>
      <c r="G2593" s="48">
        <f>+IF(D2593="","",MAX(D2546:D2593))</f>
        <v>0.74199999999999999</v>
      </c>
      <c r="H2593" s="48">
        <f>STDEV(D2546:D2593)</f>
        <v>0.24019984199775124</v>
      </c>
      <c r="I2593" s="48">
        <f>+IF(F2593="","",(G2593-F2593))</f>
        <v>0.746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2.4E-2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2.4E-2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2.4E-2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2.4E-2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2.4E-2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2.4E-2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2.4E-2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2.4E-2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2.4E-2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2.4E-2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2.4E-2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2.4E-2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2.4E-2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2.4E-2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2.4E-2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2.4E-2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2.4E-2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2.4E-2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2.4E-2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2.4E-2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2.4E-2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2.4E-2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2.4E-2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2.4E-2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2.4E-2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2.4E-2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2.4E-2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0.27300000000000002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0.30099999999999999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0.30099999999999999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0.46700000000000003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0.495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0.495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0.46700000000000003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0.38400000000000001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0.27300000000000002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0.218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0.16300000000000001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0.107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0.107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7.9000000000000001E-2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7.9000000000000001E-2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5.0999999999999997E-2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5.0999999999999997E-2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2.4E-2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-4.0000000000000001E-3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-4.0000000000000001E-3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-4.0000000000000001E-3</v>
      </c>
      <c r="E2641" s="48">
        <f>+IF(D2641="","",AVERAGE(D2594:D2641))</f>
        <v>0.10356250000000004</v>
      </c>
      <c r="F2641" s="48">
        <f>+IF(D2641="","",MIN(D2594:D2641))</f>
        <v>-4.0000000000000001E-3</v>
      </c>
      <c r="G2641" s="48">
        <f>+IF(D2641="","",MAX(D2594:D2641))</f>
        <v>0.495</v>
      </c>
      <c r="H2641" s="48">
        <f>STDEV(D2594:D2641)</f>
        <v>0.14731539565799748</v>
      </c>
      <c r="I2641" s="48">
        <f>+IF(F2641="","",(G2641-F2641))</f>
        <v>0.499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-4.0000000000000001E-3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2.4E-2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2.4E-2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2.4E-2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2.4E-2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2.4E-2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2.4E-2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2.4E-2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2.4E-2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2.4E-2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2.4E-2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2.4E-2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2.4E-2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2.4E-2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2.4E-2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2.4E-2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2.4E-2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2.4E-2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2.4E-2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2.4E-2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2.4E-2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2.4E-2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2.4E-2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2.4E-2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2.4E-2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2.4E-2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2.4E-2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2.4E-2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7.9000000000000001E-2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0.439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0.439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0.41199999999999998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0.439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0.32900000000000001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0.246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0.218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0.16300000000000001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0.13500000000000001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7.9000000000000001E-2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7.9000000000000001E-2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5.0999999999999997E-2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7.9000000000000001E-2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7.9000000000000001E-2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0.107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0.107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0.13500000000000001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0.16300000000000001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0.16300000000000001</v>
      </c>
      <c r="E2689" s="48">
        <f>+IF(D2689="","",AVERAGE(D2642:D2689))</f>
        <v>9.5520833333333374E-2</v>
      </c>
      <c r="F2689" s="48">
        <f>+IF(D2689="","",MIN(D2642:D2689))</f>
        <v>-4.0000000000000001E-3</v>
      </c>
      <c r="G2689" s="48">
        <f>+IF(D2689="","",MAX(D2642:D2689))</f>
        <v>0.439</v>
      </c>
      <c r="H2689" s="48">
        <f>STDEV(D2642:D2689)</f>
        <v>0.12331019346370653</v>
      </c>
      <c r="I2689" s="48">
        <f>+IF(F2689="","",(G2689-F2689))</f>
        <v>0.443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0.19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0.19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0.19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0.19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0.19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0.19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0.16300000000000001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0.16300000000000001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0.16300000000000001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0.16300000000000001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0.16300000000000001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0.16300000000000001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0.16300000000000001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0.16300000000000001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0.13500000000000001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0.13500000000000001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0.13500000000000001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0.13500000000000001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0.16300000000000001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0.19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0.27300000000000002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0.35599999999999998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0.41199999999999998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0.495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0.63200000000000001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0.74199999999999999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0.79700000000000004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0.88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0.96199999999999997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0.93400000000000005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0.96199999999999997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0.98899999999999999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0.98899999999999999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0.98899999999999999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1.044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1.153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1.208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1.208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1.153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1.099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1.044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0.96199999999999997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0.88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0.79700000000000004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0.71499999999999997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0.66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0.60499999999999998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0.55000000000000004</v>
      </c>
      <c r="E2737" s="48">
        <f>+IF(D2737="","",AVERAGE(D2690:D2737))</f>
        <v>0.55889583333333326</v>
      </c>
      <c r="F2737" s="48">
        <f>+IF(D2737="","",MIN(D2690:D2737))</f>
        <v>0.13500000000000001</v>
      </c>
      <c r="G2737" s="48">
        <f>+IF(D2737="","",MAX(D2690:D2737))</f>
        <v>1.208</v>
      </c>
      <c r="H2737" s="48">
        <f>STDEV(D2690:D2737)</f>
        <v>0.38921313089214399</v>
      </c>
      <c r="I2737" s="48">
        <f>+IF(F2737="","",(G2737-F2737))</f>
        <v>1.073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0.46700000000000003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0.35599999999999998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0.27300000000000002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0.19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0.107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5.0999999999999997E-2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-4.0000000000000001E-3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-4.0000000000000001E-3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-4.0000000000000001E-3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2.4E-2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2.4E-2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2.4E-2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2.4E-2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2.4E-2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2.4E-2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2.4E-2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2.4E-2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2.4E-2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2.4E-2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2.4E-2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2.4E-2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2.4E-2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2.4E-2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0.218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0.46700000000000003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0.46700000000000003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0.439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0.46700000000000003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0.495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0.60499999999999998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0.63200000000000001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0.63200000000000001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0.60499999999999998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0.60499999999999998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0.57699999999999996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0.57699999999999996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0.60499999999999998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0.66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0.68700000000000006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0.71499999999999997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0.74199999999999999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0.74199999999999999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0.74199999999999999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0.71499999999999997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0.68700000000000006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0.66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0.66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0.63200000000000001</v>
      </c>
      <c r="E2785" s="48">
        <f>+IF(D2785="","",AVERAGE(D2738:D2785))</f>
        <v>0.35002083333333339</v>
      </c>
      <c r="F2785" s="48">
        <f>+IF(D2785="","",MIN(D2738:D2785))</f>
        <v>-4.0000000000000001E-3</v>
      </c>
      <c r="G2785" s="48">
        <f>+IF(D2785="","",MAX(D2738:D2785))</f>
        <v>0.74199999999999999</v>
      </c>
      <c r="H2785" s="48">
        <f>STDEV(D2738:D2785)</f>
        <v>0.29134913541260721</v>
      </c>
      <c r="I2785" s="48">
        <f>+IF(F2785="","",(G2785-F2785))</f>
        <v>0.746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0.60499999999999998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0.57699999999999996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0.495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0.30099999999999999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0.246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0.246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0.218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0.19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0.19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0.218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0.19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0.16300000000000001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0.16300000000000001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0.13500000000000001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0.107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0.107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7.9000000000000001E-2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7.9000000000000001E-2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7.9000000000000001E-2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7.9000000000000001E-2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0.16300000000000001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0.246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0.38400000000000001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0.52200000000000002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0.63200000000000001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0.74199999999999999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0.82499999999999996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0.90700000000000003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0.98899999999999999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1.044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1.0169999999999999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0.90700000000000003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0.82499999999999996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0.90700000000000003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1.044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1.044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0.98899999999999999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0.93400000000000005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0.85199999999999998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0.79700000000000004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0.71499999999999997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0.60499999999999998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0.495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0.41199999999999998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0.35599999999999998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0.32900000000000001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0.32900000000000001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0.30099999999999999</v>
      </c>
      <c r="E2833" s="48">
        <f>+IF(D2833="","",AVERAGE(D2786:D2833))</f>
        <v>0.49539583333333342</v>
      </c>
      <c r="F2833" s="48">
        <f>+IF(D2833="","",MIN(D2786:D2833))</f>
        <v>7.9000000000000001E-2</v>
      </c>
      <c r="G2833" s="48">
        <f>+IF(D2833="","",MAX(D2786:D2833))</f>
        <v>1.044</v>
      </c>
      <c r="H2833" s="48">
        <f>STDEV(D2786:D2833)</f>
        <v>0.3327520154890975</v>
      </c>
      <c r="I2833" s="48">
        <f>+IF(F2833="","",(G2833-F2833))</f>
        <v>0.96500000000000008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0.27300000000000002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0.27300000000000002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0.246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0.246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0.246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0.246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0.246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0.246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0.246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0.246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0.246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0.246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0.27300000000000002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0.27300000000000002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0.27300000000000002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0.30099999999999999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0.32900000000000001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0.35599999999999998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0.41199999999999998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0.46700000000000003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0.57699999999999996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0.74199999999999999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0.96199999999999997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1.153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1.4530000000000001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1.6970000000000001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1.859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1.994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2.101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2.2360000000000002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2.37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2.423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2.4500000000000002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2.4769999999999999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2.4769999999999999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2.4769999999999999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2.4500000000000002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2.37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2.2890000000000001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2.1549999999999998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2.0209999999999999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1.913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1.778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1.643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1.534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1.425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1.3440000000000001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1.2889999999999999</v>
      </c>
      <c r="E2881" s="48">
        <f>+IF(D2881="","",AVERAGE(D2834:D2881))</f>
        <v>1.1947708333333331</v>
      </c>
      <c r="F2881" s="48">
        <f>+IF(D2881="","",MIN(D2834:D2881))</f>
        <v>0.246</v>
      </c>
      <c r="G2881" s="48">
        <f>+IF(D2881="","",MAX(D2834:D2881))</f>
        <v>2.4769999999999999</v>
      </c>
      <c r="H2881" s="48">
        <f>STDEV(D2834:D2881)</f>
        <v>0.88730676025305943</v>
      </c>
      <c r="I2881" s="48">
        <f>+IF(F2881="","",(G2881-F2881))</f>
        <v>2.2309999999999999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1.208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1.153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1.099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1.044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1.0169999999999999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0.98899999999999999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0.96199999999999997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0.93400000000000005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0.90700000000000003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0.90700000000000003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0.88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0.85199999999999998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0.82499999999999996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0.82499999999999996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0.82499999999999996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0.82499999999999996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0.82499999999999996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0.82499999999999996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0.85199999999999998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0.88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0.96199999999999997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1.099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1.2350000000000001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1.3440000000000001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1.4530000000000001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1.534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1.643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1.7509999999999999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1.8320000000000001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1.913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1.9670000000000001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2.0209999999999999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2.0739999999999998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2.101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2.101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2.1280000000000001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2.0739999999999998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2.0470000000000002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1.994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1.94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1.8859999999999999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1.859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1.8049999999999999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1.778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1.7509999999999999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1.724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1.6970000000000001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1.67</v>
      </c>
      <c r="E2929" s="48">
        <f>+IF(D2929="","",AVERAGE(D2882:D2929))</f>
        <v>1.4170208333333332</v>
      </c>
      <c r="F2929" s="48">
        <f>+IF(D2929="","",MIN(D2882:D2929))</f>
        <v>0.82499999999999996</v>
      </c>
      <c r="G2929" s="48">
        <f>+IF(D2929="","",MAX(D2882:D2929))</f>
        <v>2.1280000000000001</v>
      </c>
      <c r="H2929" s="48">
        <f>STDEV(D2882:D2929)</f>
        <v>0.48240022624387435</v>
      </c>
      <c r="I2929" s="48">
        <f>+IF(F2929="","",(G2929-F2929))</f>
        <v>1.3030000000000002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1.643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1.615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1.5880000000000001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1.5609999999999999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1.5069999999999999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1.48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1.4530000000000001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1.425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1.425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1.425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1.3979999999999999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1.3979999999999999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1.425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1.3979999999999999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1.3979999999999999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1.3979999999999999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1.371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1.371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1.425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1.48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1.534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1.615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1.724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1.8049999999999999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1.8859999999999999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1.9670000000000001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1.994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1.994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2.0470000000000002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2.1549999999999998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2.2890000000000001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2.3959999999999999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2.4500000000000002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2.4769999999999999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2.4769999999999999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2.4500000000000002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2.37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2.2890000000000001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2.2090000000000001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2.1280000000000001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2.0470000000000002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2.0209999999999999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1.994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1.9670000000000001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1.94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1.913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1.8859999999999999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1.859</v>
      </c>
      <c r="E2977" s="48">
        <f>+IF(D2977="","",AVERAGE(D2930:D2977))</f>
        <v>1.8138958333333328</v>
      </c>
      <c r="F2977" s="48">
        <f>+IF(D2977="","",MIN(D2930:D2977))</f>
        <v>1.371</v>
      </c>
      <c r="G2977" s="48">
        <f>+IF(D2977="","",MAX(D2930:D2977))</f>
        <v>2.4769999999999999</v>
      </c>
      <c r="H2977" s="48">
        <f>STDEV(D2930:D2977)</f>
        <v>0.3650657323256189</v>
      </c>
      <c r="I2977" s="48">
        <f>+IF(F2977="","",(G2977-F2977))</f>
        <v>1.1059999999999999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1.8320000000000001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1.8049999999999999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1.778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1.724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1.67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1.615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1.5880000000000001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1.5609999999999999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1.5880000000000001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1.534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1.5069999999999999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1.4530000000000001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1.3979999999999999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1.3440000000000001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1.2889999999999999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1.262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1.2350000000000001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1.208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1.208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1.262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1.3440000000000001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1.4530000000000001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1.5880000000000001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1.724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1.859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1.94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2.101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2.262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2.343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2.37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2.4769999999999999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2.5840000000000001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2.637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2.5569999999999999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2.4500000000000002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2.343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2.2360000000000002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2.1549999999999998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2.0739999999999998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1.994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1.913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1.8049999999999999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1.6970000000000001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1.5880000000000001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1.48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1.371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1.262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1.153</v>
      </c>
      <c r="E3025" s="48">
        <f>+IF(D3025="","",AVERAGE(D2978:D3025))</f>
        <v>1.7629375000000003</v>
      </c>
      <c r="F3025" s="48">
        <f>+IF(D3025="","",MIN(D2978:D3025))</f>
        <v>1.153</v>
      </c>
      <c r="G3025" s="48">
        <f>+IF(D3025="","",MAX(D2978:D3025))</f>
        <v>2.637</v>
      </c>
      <c r="H3025" s="48">
        <f>STDEV(D2978:D3025)</f>
        <v>0.42596051191720269</v>
      </c>
      <c r="I3025" s="48">
        <f>+IF(F3025="","",(G3025-F3025))</f>
        <v>1.484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1.071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0.98899999999999999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0.90700000000000003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0.82499999999999996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0.74199999999999999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0.68700000000000006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0.63200000000000001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0.60499999999999998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0.57699999999999996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0.55000000000000004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0.495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0.46700000000000003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0.41199999999999998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0.38400000000000001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0.38400000000000001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0.38400000000000001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0.38400000000000001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0.38400000000000001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0.41199999999999998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0.30099999999999999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0.13500000000000001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0.13500000000000001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0.27300000000000002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0.41199999999999998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0.55000000000000004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0.85199999999999998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1.208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1.371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1.425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1.371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1.2889999999999999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1.3169999999999999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1.425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1.48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1.4530000000000001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1.371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1.371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1.3979999999999999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1.371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1.3169999999999999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1.262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1.18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1.1259999999999999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1.044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0.96199999999999997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0.88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0.79700000000000004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0.71499999999999997</v>
      </c>
      <c r="E3073" s="48">
        <f>+IF(D3073="","",AVERAGE(D3026:D3073))</f>
        <v>0.85587500000000005</v>
      </c>
      <c r="F3073" s="48">
        <f>+IF(D3073="","",MIN(D3026:D3073))</f>
        <v>0.13500000000000001</v>
      </c>
      <c r="G3073" s="48">
        <f>+IF(D3073="","",MAX(D3026:D3073))</f>
        <v>1.48</v>
      </c>
      <c r="H3073" s="48">
        <f>STDEV(D3026:D3073)</f>
        <v>0.42085943602777554</v>
      </c>
      <c r="I3073" s="48">
        <f>+IF(F3073="","",(G3073-F3073))</f>
        <v>1.345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0.63200000000000001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0.57699999999999996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0.52200000000000002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0.46700000000000003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0.41199999999999998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0.38400000000000001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0.38400000000000001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0.35599999999999998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0.38400000000000001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0.41199999999999998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0.38400000000000001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0.38400000000000001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0.38400000000000001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0.41199999999999998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0.41199999999999998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0.41199999999999998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0.38400000000000001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0.41199999999999998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0.439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0.495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0.60499999999999998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0.74199999999999999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0.96199999999999997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1.153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1.3169999999999999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1.534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1.8049999999999999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2.0470000000000002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2.1280000000000001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2.101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2.0209999999999999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2.0739999999999998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2.1549999999999998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2.262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2.1549999999999998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2.2090000000000001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2.1280000000000001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2.0209999999999999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1.913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1.778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1.643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1.534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1.3979999999999999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1.2889999999999999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1.153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1.044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0.93400000000000005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0.79700000000000004</v>
      </c>
      <c r="E3121" s="48">
        <f>+IF(D3121="","",AVERAGE(D3074:D3121))</f>
        <v>1.1156249999999999</v>
      </c>
      <c r="F3121" s="48">
        <f>+IF(D3121="","",MIN(D3074:D3121))</f>
        <v>0.35599999999999998</v>
      </c>
      <c r="G3121" s="48">
        <f>+IF(D3121="","",MAX(D3074:D3121))</f>
        <v>2.262</v>
      </c>
      <c r="H3121" s="48">
        <f>STDEV(D3074:D3121)</f>
        <v>0.70628879106423492</v>
      </c>
      <c r="I3121" s="48">
        <f>+IF(F3121="","",(G3121-F3121))</f>
        <v>1.9060000000000001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0.71499999999999997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0.60499999999999998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0.495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0.41199999999999998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0.32900000000000001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0.246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0.16300000000000001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7.9000000000000001E-2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2.4E-2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-4.0000000000000001E-3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-4.0000000000000001E-3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-4.0000000000000001E-3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-4.0000000000000001E-3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2.4E-2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-4.0000000000000001E-3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2.4E-2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2.4E-2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2.4E-2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2.4E-2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2.4E-2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2.4E-2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2.4E-2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5.0999999999999997E-2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0.46700000000000003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0.60499999999999998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0.68700000000000006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0.74199999999999999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0.77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0.74199999999999999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0.71499999999999997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0.71499999999999997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0.74199999999999999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0.74199999999999999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0.74199999999999999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0.82499999999999996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0.82499999999999996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0.79700000000000004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0.79700000000000004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0.77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0.77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0.74199999999999999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0.71499999999999997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0.68700000000000006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0.68700000000000006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0.68700000000000006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0.68700000000000006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0.68700000000000006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0.68700000000000006</v>
      </c>
      <c r="E3169" s="48">
        <f>+IF(D3169="","",AVERAGE(D3122:D3169))</f>
        <v>0.4442291666666669</v>
      </c>
      <c r="F3169" s="48">
        <f>+IF(D3169="","",MIN(D3122:D3169))</f>
        <v>-4.0000000000000001E-3</v>
      </c>
      <c r="G3169" s="48">
        <f>+IF(D3169="","",MAX(D3122:D3169))</f>
        <v>0.82499999999999996</v>
      </c>
      <c r="H3169" s="48">
        <f>STDEV(D3122:D3169)</f>
        <v>0.33148526103002152</v>
      </c>
      <c r="I3169" s="48">
        <f>+IF(F3169="","",(G3169-F3169))</f>
        <v>0.82899999999999996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0.68700000000000006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0.68700000000000006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0.68700000000000006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0.68700000000000006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0.68700000000000006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0.68700000000000006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0.71499999999999997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0.71499999999999997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0.68700000000000006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0.63200000000000001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0.57699999999999996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0.52200000000000002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0.46700000000000003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0.439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0.38400000000000001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0.32900000000000001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0.27300000000000002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0.246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0.27300000000000002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0.32900000000000001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0.439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0.60499999999999998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0.79700000000000004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1.0169999999999999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1.262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1.48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1.7509999999999999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1.7509999999999999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1.8049999999999999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1.9670000000000001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2.2090000000000001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2.3959999999999999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2.3959999999999999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2.343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2.37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2.343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2.2890000000000001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2.262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2.1549999999999998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2.0739999999999998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2.0209999999999999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1.94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1.859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1.778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1.6970000000000001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1.615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1.5609999999999999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1.5069999999999999</v>
      </c>
      <c r="E3217" s="48">
        <f>+IF(D3217="","",AVERAGE(D3170:D3217))</f>
        <v>1.2583125000000002</v>
      </c>
      <c r="F3217" s="48">
        <f>+IF(D3217="","",MIN(D3170:D3217))</f>
        <v>0.246</v>
      </c>
      <c r="G3217" s="48">
        <f>+IF(D3217="","",MAX(D3170:D3217))</f>
        <v>2.3959999999999999</v>
      </c>
      <c r="H3217" s="48">
        <f>STDEV(D3170:D3217)</f>
        <v>0.75095919248424903</v>
      </c>
      <c r="I3217" s="48">
        <f>+IF(F3217="","",(G3217-F3217))</f>
        <v>2.15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1.4530000000000001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1.425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1.371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1.3169999999999999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1.262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1.2350000000000001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1.208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1.153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1.1259999999999999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1.099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1.071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1.071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1.044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1.0169999999999999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0.98899999999999999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0.93400000000000005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0.93400000000000005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0.93400000000000005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0.98899999999999999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0.98899999999999999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1.044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1.1259999999999999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1.208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1.3440000000000001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1.48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1.5880000000000001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1.724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1.8049999999999999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1.913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2.0209999999999999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2.0739999999999998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2.101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2.1280000000000001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2.1280000000000001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2.101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2.0739999999999998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2.0470000000000002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1.913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1.778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1.6970000000000001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1.643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1.5880000000000001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1.5609999999999999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1.5069999999999999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1.4530000000000001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1.3979999999999999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1.3440000000000001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1.3169999999999999</v>
      </c>
      <c r="E3265" s="48">
        <f>+IF(D3265="","",AVERAGE(D3218:D3265))</f>
        <v>1.4526249999999996</v>
      </c>
      <c r="F3265" s="48">
        <f>+IF(D3265="","",MIN(D3218:D3265))</f>
        <v>0.93400000000000005</v>
      </c>
      <c r="G3265" s="48">
        <f>+IF(D3265="","",MAX(D3218:D3265))</f>
        <v>2.1280000000000001</v>
      </c>
      <c r="H3265" s="48">
        <f>STDEV(D3218:D3265)</f>
        <v>0.38719809790503557</v>
      </c>
      <c r="I3265" s="48">
        <f>+IF(F3265="","",(G3265-F3265))</f>
        <v>1.194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1.3169999999999999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1.2889999999999999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1.262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1.262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1.2350000000000001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1.2350000000000001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1.2350000000000001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1.2350000000000001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1.2350000000000001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1.2350000000000001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1.2350000000000001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1.2350000000000001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1.262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1.2889999999999999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1.3169999999999999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1.3169999999999999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1.3440000000000001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1.371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1.3979999999999999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1.48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1.5609999999999999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1.6970000000000001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1.94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2.1819999999999999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2.5030000000000001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2.823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3.1680000000000001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3.274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3.2210000000000001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3.2480000000000002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3.4060000000000001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3.4329999999999998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3.4849999999999999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3.512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3.4590000000000001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3.512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3.4590000000000001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3.327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3.1949999999999998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3.036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2.8769999999999998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2.7170000000000001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2.5299999999999998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2.3959999999999999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2.2360000000000002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2.101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1.9670000000000001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1.8320000000000001</v>
      </c>
      <c r="E3313" s="48">
        <f>+IF(D3313="","",AVERAGE(D3266:D3313))</f>
        <v>2.1642708333333327</v>
      </c>
      <c r="F3313" s="48">
        <f>+IF(D3313="","",MIN(D3266:D3313))</f>
        <v>1.2350000000000001</v>
      </c>
      <c r="G3313" s="48">
        <f>+IF(D3313="","",MAX(D3266:D3313))</f>
        <v>3.512</v>
      </c>
      <c r="H3313" s="48">
        <f>STDEV(D3266:D3313)</f>
        <v>0.89109754796109308</v>
      </c>
      <c r="I3313" s="48">
        <f>+IF(F3313="","",(G3313-F3313))</f>
        <v>2.2770000000000001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1.724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1.615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1.5069999999999999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1.425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1.3169999999999999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1.262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1.18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1.1259999999999999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1.099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1.044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1.044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1.0169999999999999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0.98899999999999999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0.96199999999999997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0.96199999999999997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0.96199999999999997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0.93400000000000005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0.96199999999999997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1.0169999999999999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1.1259999999999999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1.262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1.425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1.5609999999999999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1.67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1.724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1.8049999999999999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1.94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2.0470000000000002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2.2090000000000001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2.3159999999999998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2.3959999999999999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2.423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2.423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2.3959999999999999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2.37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2.343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2.343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2.3159999999999998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2.2890000000000001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2.262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2.2360000000000002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2.1819999999999999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2.1280000000000001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2.0739999999999998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2.0470000000000002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1.994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1.9670000000000001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1.913</v>
      </c>
      <c r="E3361" s="48">
        <f>+IF(D3361="","",AVERAGE(D3314:D3361))</f>
        <v>1.6944791666666668</v>
      </c>
      <c r="F3361" s="48">
        <f>+IF(D3361="","",MIN(D3314:D3361))</f>
        <v>0.93400000000000005</v>
      </c>
      <c r="G3361" s="48">
        <f>+IF(D3361="","",MAX(D3314:D3361))</f>
        <v>2.423</v>
      </c>
      <c r="H3361" s="48">
        <f>STDEV(D3314:D3361)</f>
        <v>0.53449379470487168</v>
      </c>
      <c r="I3361" s="48">
        <f>+IF(F3361="","",(G3361-F3361))</f>
        <v>1.4889999999999999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1.8859999999999999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1.859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1.8320000000000001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1.8049999999999999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1.778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1.7509999999999999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1.6970000000000001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1.67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1.615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1.5609999999999999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1.534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1.48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1.425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1.371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1.3440000000000001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1.3169999999999999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1.2889999999999999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1.2889999999999999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1.3169999999999999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1.3979999999999999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1.48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1.615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1.778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1.994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2.2360000000000002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2.4769999999999999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2.637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2.77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2.956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3.089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3.1949999999999998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3.1949999999999998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3.1949999999999998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3.1680000000000001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3.1680000000000001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3.089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3.036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2.93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2.823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2.69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2.5840000000000001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2.4500000000000002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2.37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2.2890000000000001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2.2090000000000001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2.1280000000000001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2.101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2.0209999999999999</v>
      </c>
      <c r="E3409" s="48">
        <f>+IF(D3409="","",AVERAGE(D3362:D3409))</f>
        <v>2.1435625000000003</v>
      </c>
      <c r="F3409" s="48">
        <f>+IF(D3409="","",MIN(D3362:D3409))</f>
        <v>1.2889999999999999</v>
      </c>
      <c r="G3409" s="48">
        <f>+IF(D3409="","",MAX(D3362:D3409))</f>
        <v>3.1949999999999998</v>
      </c>
      <c r="H3409" s="48">
        <f>STDEV(D3362:D3409)</f>
        <v>0.64721675497898579</v>
      </c>
      <c r="I3409" s="48">
        <f>+IF(F3409="","",(G3409-F3409))</f>
        <v>1.9059999999999999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1.9670000000000001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1.913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1.859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1.8049999999999999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1.7509999999999999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1.724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1.6970000000000001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1.643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1.615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1.5880000000000001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1.5880000000000001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1.5609999999999999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1.534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1.534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1.534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1.534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1.534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1.534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1.5609999999999999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1.615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1.643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1.6970000000000001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1.724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1.778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1.859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1.9670000000000001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2.0470000000000002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2.1280000000000001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2.2090000000000001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2.2360000000000002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2.262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2.2890000000000001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2.2890000000000001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2.262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2.2360000000000002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2.2090000000000001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2.1819999999999999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2.1280000000000001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2.101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2.0470000000000002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1.994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1.94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1.8859999999999999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1.859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1.8320000000000001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1.778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1.7509999999999999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1.6970000000000001</v>
      </c>
      <c r="E3457" s="48">
        <f>+IF(D3457="","",AVERAGE(D3410:D3457))</f>
        <v>1.8566874999999996</v>
      </c>
      <c r="F3457" s="48">
        <f>+IF(D3457="","",MIN(D3410:D3457))</f>
        <v>1.534</v>
      </c>
      <c r="G3457" s="48">
        <f>+IF(D3457="","",MAX(D3410:D3457))</f>
        <v>2.2890000000000001</v>
      </c>
      <c r="H3457" s="48">
        <f>STDEV(D3410:D3457)</f>
        <v>0.25178436875839638</v>
      </c>
      <c r="I3457" s="48">
        <f>+IF(F3457="","",(G3457-F3457))</f>
        <v>0.75500000000000012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1.643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1.615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1.5880000000000001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1.5609999999999999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1.5069999999999999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1.48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1.4530000000000001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1.425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1.425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1.3979999999999999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1.371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1.371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1.3440000000000001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1.3169999999999999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1.3169999999999999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1.2889999999999999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1.2889999999999999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1.262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1.2889999999999999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1.2889999999999999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1.2889999999999999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1.2889999999999999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1.3169999999999999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1.371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1.425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1.5069999999999999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1.5609999999999999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1.6970000000000001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1.778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1.8320000000000001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1.8859999999999999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1.8859999999999999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1.859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1.778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1.778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1.724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1.643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1.5880000000000001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1.534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1.48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1.425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1.425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1.371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1.3440000000000001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1.3169999999999999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1.2889999999999999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1.2889999999999999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1.262</v>
      </c>
      <c r="E3505" s="48">
        <f>+IF(D3505="","",AVERAGE(D3458:D3505))</f>
        <v>1.4828541666666666</v>
      </c>
      <c r="F3505" s="48">
        <f>+IF(D3505="","",MIN(D3458:D3505))</f>
        <v>1.262</v>
      </c>
      <c r="G3505" s="48">
        <f>+IF(D3505="","",MAX(D3458:D3505))</f>
        <v>1.8859999999999999</v>
      </c>
      <c r="H3505" s="48">
        <f>STDEV(D3458:D3505)</f>
        <v>0.18919290949595932</v>
      </c>
      <c r="I3505" s="48">
        <f>+IF(F3505="","",(G3505-F3505))</f>
        <v>0.62399999999999989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1.208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1.208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1.153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1.153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1.153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1.18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1.153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1.153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1.153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1.1259999999999999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1.153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1.153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1.153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1.153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1.153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1.153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1.153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1.1259999999999999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1.1259999999999999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1.153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1.2350000000000001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1.262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1.371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1.5069999999999999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1.643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1.724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1.8049999999999999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1.94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1.9670000000000001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2.0209999999999999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2.0470000000000002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2.0470000000000002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2.0470000000000002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1.994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1.9670000000000001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1.8859999999999999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1.7509999999999999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1.615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1.48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1.371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1.3169999999999999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1.2889999999999999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1.2350000000000001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1.153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1.153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1.153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1.153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1.153</v>
      </c>
      <c r="E3553" s="48">
        <f>+IF(D3553="","",AVERAGE(D3506:D3553))</f>
        <v>1.4042083333333333</v>
      </c>
      <c r="F3553" s="48">
        <f>+IF(D3553="","",MIN(D3506:D3553))</f>
        <v>1.1259999999999999</v>
      </c>
      <c r="G3553" s="48">
        <f>+IF(D3553="","",MAX(D3506:D3553))</f>
        <v>2.0470000000000002</v>
      </c>
      <c r="H3553" s="48">
        <f>STDEV(D3506:D3553)</f>
        <v>0.3351870204117125</v>
      </c>
      <c r="I3553" s="48">
        <f>+IF(F3553="","",(G3553-F3553))</f>
        <v>0.92100000000000026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1.099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1.071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1.0169999999999999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0.93400000000000005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0.88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0.82499999999999996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0.79700000000000004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0.79700000000000004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0.77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0.74199999999999999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0.68700000000000006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0.63200000000000001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0.60499999999999998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0.55000000000000004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0.52200000000000002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0.495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0.46700000000000003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0.46700000000000003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0.52200000000000002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0.57699999999999996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0.66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0.79700000000000004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0.90700000000000003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1.044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1.153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1.3169999999999999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1.4530000000000001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1.615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1.8049999999999999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1.9670000000000001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2.0209999999999999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2.0209999999999999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1.8859999999999999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1.913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1.913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1.8049999999999999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1.6970000000000001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1.5609999999999999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1.4530000000000001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1.3169999999999999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1.208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1.071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0.96199999999999997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0.88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0.82499999999999996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0.77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0.74199999999999999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0.71499999999999997</v>
      </c>
      <c r="E3601" s="48">
        <f>+IF(D3601="","",AVERAGE(D3554:D3601))</f>
        <v>1.0819583333333334</v>
      </c>
      <c r="F3601" s="48">
        <f>+IF(D3601="","",MIN(D3554:D3601))</f>
        <v>0.46700000000000003</v>
      </c>
      <c r="G3601" s="48">
        <f>+IF(D3601="","",MAX(D3554:D3601))</f>
        <v>2.0209999999999999</v>
      </c>
      <c r="H3601" s="48">
        <f>STDEV(D3554:D3601)</f>
        <v>0.4846485876860665</v>
      </c>
      <c r="I3601" s="48">
        <f>+IF(F3601="","",(G3601-F3601))</f>
        <v>1.5539999999999998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0.68700000000000006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0.66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0.60499999999999998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0.57699999999999996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0.57699999999999996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0.55000000000000004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0.55000000000000004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0.52200000000000002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0.495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0.495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0.46700000000000003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0.439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0.439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0.41199999999999998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0.38400000000000001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0.38400000000000001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0.41199999999999998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0.439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0.495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0.57699999999999996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0.71499999999999997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0.82499999999999996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0.96199999999999997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1.071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1.18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1.3169999999999999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1.425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1.5069999999999999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1.5880000000000001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1.643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1.6970000000000001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1.724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1.7509999999999999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1.778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1.778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1.8049999999999999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1.778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1.778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1.7509999999999999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1.724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1.67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1.643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1.5880000000000001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1.5609999999999999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1.534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1.48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1.4530000000000001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1.425</v>
      </c>
      <c r="E3649" s="48">
        <f>+IF(D3649="","",AVERAGE(D3602:D3649))</f>
        <v>1.0899374999999998</v>
      </c>
      <c r="F3649" s="48">
        <f>+IF(D3649="","",MIN(D3602:D3649))</f>
        <v>0.38400000000000001</v>
      </c>
      <c r="G3649" s="48">
        <f>+IF(D3649="","",MAX(D3602:D3649))</f>
        <v>1.8049999999999999</v>
      </c>
      <c r="H3649" s="48">
        <f>STDEV(D3602:D3649)</f>
        <v>0.5496410978412829</v>
      </c>
      <c r="I3649" s="48">
        <f>+IF(F3649="","",(G3649-F3649))</f>
        <v>1.4209999999999998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1.3979999999999999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1.371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1.371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1.371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1.371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1.371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1.371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1.371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1.425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1.4530000000000001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1.4530000000000001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1.48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1.5069999999999999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1.534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1.5609999999999999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1.5880000000000001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1.643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1.67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1.724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1.778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1.8320000000000001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1.913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1.9670000000000001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2.0209999999999999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2.0470000000000002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2.0739999999999998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2.0470000000000002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1.994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1.94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1.913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1.8320000000000001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1.778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1.8859999999999999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1.913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1.913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1.8320000000000001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1.8049999999999999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1.67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1.5069999999999999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1.3440000000000001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1.18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1.044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0.93400000000000005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0.82499999999999996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0.74199999999999999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0.68700000000000006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0.63200000000000001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0.57699999999999996</v>
      </c>
      <c r="E3697" s="48">
        <f>+IF(D3697="","",AVERAGE(D3650:D3697))</f>
        <v>1.5345833333333332</v>
      </c>
      <c r="F3697" s="48">
        <f>+IF(D3697="","",MIN(D3650:D3697))</f>
        <v>0.57699999999999996</v>
      </c>
      <c r="G3697" s="48">
        <f>+IF(D3697="","",MAX(D3650:D3697))</f>
        <v>2.0739999999999998</v>
      </c>
      <c r="H3697" s="48">
        <f>STDEV(D3650:D3697)</f>
        <v>0.39779192857537443</v>
      </c>
      <c r="I3697" s="48">
        <f>+IF(F3697="","",(G3697-F3697))</f>
        <v>1.4969999999999999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0.52200000000000002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0.46700000000000003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0.439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0.41199999999999998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0.38400000000000001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0.38400000000000001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0.38400000000000001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0.35599999999999998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0.35599999999999998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0.35599999999999998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0.32900000000000001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0.32900000000000001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0.32900000000000001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0.32900000000000001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0.32900000000000001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0.35599999999999998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0.35599999999999998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0.38400000000000001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0.439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0.52200000000000002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0.63200000000000001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0.74199999999999999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0.88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1.071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1.262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1.425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1.5880000000000001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1.778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1.94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2.0470000000000002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2.1280000000000001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2.1819999999999999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2.1819999999999999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2.1549999999999998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2.0739999999999998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1.94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1.778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1.643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1.48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1.3979999999999999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1.3440000000000001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1.262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1.153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1.071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0.98899999999999999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0.93400000000000005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0.88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0.82499999999999996</v>
      </c>
      <c r="E3745" s="48">
        <f>+IF(D3745="","",AVERAGE(D3698:D3745))</f>
        <v>1.0113541666666666</v>
      </c>
      <c r="F3745" s="48">
        <f>+IF(D3745="","",MIN(D3698:D3745))</f>
        <v>0.32900000000000001</v>
      </c>
      <c r="G3745" s="48">
        <f>+IF(D3745="","",MAX(D3698:D3745))</f>
        <v>2.1819999999999999</v>
      </c>
      <c r="H3745" s="48">
        <f>STDEV(D3698:D3745)</f>
        <v>0.65337912130131814</v>
      </c>
      <c r="I3745" s="48">
        <f>+IF(F3745="","",(G3745-F3745))</f>
        <v>1.853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0.77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0.71499999999999997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0.68700000000000006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0.66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0.60499999999999998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0.57699999999999996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0.55000000000000004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0.52200000000000002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0.495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0.46700000000000003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0.439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0.41199999999999998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0.35599999999999998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0.32900000000000001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0.30099999999999999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0.27300000000000002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0.27300000000000002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0.27300000000000002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0.32900000000000001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0.38400000000000001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0.495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0.63200000000000001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0.79700000000000004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0.90700000000000003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1.1259999999999999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1.3169999999999999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1.48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1.643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1.8049999999999999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1.9670000000000001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2.101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2.1819999999999999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2.262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2.2890000000000001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2.343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2.343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2.3159999999999998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2.262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2.2090000000000001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2.1280000000000001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2.0470000000000002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1.994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1.913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1.8320000000000001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1.778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1.6970000000000001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1.643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1.5880000000000001</v>
      </c>
      <c r="E3793" s="48">
        <f>+IF(D3793="","",AVERAGE(D3746:D3793))</f>
        <v>1.2190208333333332</v>
      </c>
      <c r="F3793" s="48">
        <f>+IF(D3793="","",MIN(D3746:D3793))</f>
        <v>0.27300000000000002</v>
      </c>
      <c r="G3793" s="48">
        <f>+IF(D3793="","",MAX(D3746:D3793))</f>
        <v>2.343</v>
      </c>
      <c r="H3793" s="48">
        <f>STDEV(D3746:D3793)</f>
        <v>0.76565670574096001</v>
      </c>
      <c r="I3793" s="48">
        <f>+IF(F3793="","",(G3793-F3793))</f>
        <v>2.0699999999999998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1.5609999999999999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1.534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1.5069999999999999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1.5069999999999999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1.5069999999999999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1.5069999999999999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1.5069999999999999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1.5069999999999999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1.5069999999999999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1.534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1.534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1.5609999999999999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1.5609999999999999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1.5609999999999999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1.5609999999999999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1.5609999999999999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1.5609999999999999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1.5880000000000001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1.5880000000000001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1.615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1.643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1.6970000000000001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1.778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1.8320000000000001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1.8859999999999999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1.913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1.9670000000000001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2.0209999999999999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2.0470000000000002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2.101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2.1549999999999998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2.2090000000000001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2.2360000000000002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2.262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2.2360000000000002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2.2360000000000002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2.2360000000000002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2.2090000000000001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2.1819999999999999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2.1549999999999998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2.1280000000000001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2.1280000000000001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2.101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2.0739999999999998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2.0470000000000002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2.0209999999999999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1.994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1.9670000000000001</v>
      </c>
      <c r="E3841" s="48">
        <f>+IF(D3841="","",AVERAGE(D3794:D3841))</f>
        <v>1.8402083333333332</v>
      </c>
      <c r="F3841" s="48">
        <f>+IF(D3841="","",MIN(D3794:D3841))</f>
        <v>1.5069999999999999</v>
      </c>
      <c r="G3841" s="48">
        <f>+IF(D3841="","",MAX(D3794:D3841))</f>
        <v>2.262</v>
      </c>
      <c r="H3841" s="48">
        <f>STDEV(D3794:D3841)</f>
        <v>0.28462083462660537</v>
      </c>
      <c r="I3841" s="48">
        <f>+IF(F3841="","",(G3841-F3841))</f>
        <v>0.75500000000000012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1.94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1.913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1.8859999999999999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1.8859999999999999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1.859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1.859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1.859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1.859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1.859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1.859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1.859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1.859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1.859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1.859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1.8320000000000001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1.8320000000000001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1.8320000000000001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1.8320000000000001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1.859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1.8859999999999999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1.94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2.0209999999999999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2.1549999999999998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2.262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2.343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2.4500000000000002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2.5840000000000001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2.823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3.036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3.0630000000000002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3.1160000000000001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3.1680000000000001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3.2210000000000001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3.2480000000000002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3.2210000000000001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3.1949999999999998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3.1949999999999998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3.1419999999999999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3.089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2.9830000000000001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2.8769999999999998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2.77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2.6640000000000001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2.5840000000000001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2.5030000000000001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2.423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2.37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2.2890000000000001</v>
      </c>
      <c r="E3889" s="48">
        <f>+IF(D3889="","",AVERAGE(D3842:D3889))</f>
        <v>2.3754791666666675</v>
      </c>
      <c r="F3889" s="48">
        <f>+IF(D3889="","",MIN(D3842:D3889))</f>
        <v>1.8320000000000001</v>
      </c>
      <c r="G3889" s="48">
        <f>+IF(D3889="","",MAX(D3842:D3889))</f>
        <v>3.2480000000000002</v>
      </c>
      <c r="H3889" s="48">
        <f>STDEV(D3842:D3889)</f>
        <v>0.53615300251880105</v>
      </c>
      <c r="I3889" s="48">
        <f>+IF(F3889="","",(G3889-F3889))</f>
        <v>1.4160000000000001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2.2360000000000002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2.1819999999999999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2.1280000000000001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2.0739999999999998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1.994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1.94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1.8859999999999999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1.8049999999999999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1.7509999999999999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1.6970000000000001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1.643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1.5880000000000001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1.534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1.5069999999999999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1.4530000000000001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1.425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1.3979999999999999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1.3979999999999999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1.4530000000000001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1.534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1.643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1.7509999999999999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1.913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1.9670000000000001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2.0739999999999998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2.2890000000000001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2.4769999999999999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2.69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2.93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3.036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3.1680000000000001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3.2210000000000001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3.3010000000000002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3.38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3.38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3.327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3.2480000000000002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3.1419999999999999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3.036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2.93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2.823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2.69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2.5840000000000001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2.4769999999999999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2.37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2.2890000000000001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2.2090000000000001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2.1280000000000001</v>
      </c>
      <c r="E3937" s="48">
        <f>+IF(D3937="","",AVERAGE(D3890:D3937))</f>
        <v>2.2728958333333336</v>
      </c>
      <c r="F3937" s="48">
        <f>+IF(D3937="","",MIN(D3890:D3937))</f>
        <v>1.3979999999999999</v>
      </c>
      <c r="G3937" s="48">
        <f>+IF(D3937="","",MAX(D3890:D3937))</f>
        <v>3.38</v>
      </c>
      <c r="H3937" s="48">
        <f>STDEV(D3890:D3937)</f>
        <v>0.63950743144695799</v>
      </c>
      <c r="I3937" s="48">
        <f>+IF(F3937="","",(G3937-F3937))</f>
        <v>1.982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2.0470000000000002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1.9670000000000001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1.8859999999999999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1.8320000000000001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1.778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1.7509999999999999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1.6970000000000001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1.67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1.643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1.615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1.5880000000000001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1.5609999999999999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1.5609999999999999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1.534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1.534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1.534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1.534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1.5069999999999999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1.48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1.4530000000000001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1.48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1.534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1.5880000000000001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1.67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1.7509999999999999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1.859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1.913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1.9670000000000001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2.0209999999999999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2.0739999999999998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2.1280000000000001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2.2090000000000001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2.2360000000000002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2.2890000000000001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2.3159999999999998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2.343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2.343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2.343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2.343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2.343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2.343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2.3159999999999998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2.2890000000000001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2.2360000000000002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2.1819999999999999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2.1280000000000001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2.0739999999999998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2.0209999999999999</v>
      </c>
      <c r="E3985" s="48">
        <f>+IF(D3985="","",AVERAGE(D3938:D3985))</f>
        <v>1.9064791666666672</v>
      </c>
      <c r="F3985" s="48">
        <f>+IF(D3985="","",MIN(D3938:D3985))</f>
        <v>1.4530000000000001</v>
      </c>
      <c r="G3985" s="48">
        <f>+IF(D3985="","",MAX(D3938:D3985))</f>
        <v>2.343</v>
      </c>
      <c r="H3985" s="48">
        <f>STDEV(D3938:D3985)</f>
        <v>0.31322026710758677</v>
      </c>
      <c r="I3985" s="48">
        <f>+IF(F3985="","",(G3985-F3985))</f>
        <v>0.8899999999999999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2.0209999999999999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1.994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1.994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1.9670000000000001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1.9670000000000001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1.9670000000000001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1.94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1.94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1.94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1.94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1.94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1.94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1.94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1.94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1.94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1.94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1.913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1.94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1.994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2.0470000000000002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2.1549999999999998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2.343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2.4769999999999999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2.637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2.823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3.0089999999999999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3.2480000000000002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3.4329999999999998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3.5379999999999998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3.617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3.722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3.8010000000000002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3.9060000000000001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3.827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3.827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3.8540000000000001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3.827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3.7749999999999999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3.6960000000000002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3.5910000000000002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3.4849999999999999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3.4060000000000001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3.327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3.2480000000000002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3.1419999999999999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3.0630000000000002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2.9830000000000001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2.8769999999999998</v>
      </c>
      <c r="E4033" s="48">
        <f>+IF(D4033="","",AVERAGE(D3986:D4033))</f>
        <v>2.7466875000000002</v>
      </c>
      <c r="F4033" s="48">
        <f>+IF(D4033="","",MIN(D3986:D4033))</f>
        <v>1.913</v>
      </c>
      <c r="G4033" s="48">
        <f>+IF(D4033="","",MAX(D3986:D4033))</f>
        <v>3.9060000000000001</v>
      </c>
      <c r="H4033" s="48">
        <f>STDEV(D3986:D4033)</f>
        <v>0.77010452886107583</v>
      </c>
      <c r="I4033" s="48">
        <f>+IF(F4033="","",(G4033-F4033))</f>
        <v>1.9930000000000001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2.7970000000000002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2.69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2.5840000000000001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2.4769999999999999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2.37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2.2890000000000001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2.1819999999999999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2.101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1.994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1.913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1.859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1.8049999999999999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1.7509999999999999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1.6970000000000001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1.643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1.5880000000000001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1.5880000000000001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1.5880000000000001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1.615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1.67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1.724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1.8049999999999999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1.94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2.0739999999999998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2.2090000000000001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2.2890000000000001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2.37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2.4769999999999999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2.5569999999999999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2.5840000000000001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2.637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2.69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2.7440000000000002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2.7970000000000002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2.823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2.85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2.85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2.85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2.85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2.8769999999999998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2.8769999999999998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2.8769999999999998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2.8769999999999998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2.8769999999999998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2.8769999999999998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2.8769999999999998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2.8769999999999998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2.8769999999999998</v>
      </c>
      <c r="E4081" s="48">
        <f>+IF(D4081="","",AVERAGE(D4034:D4081))</f>
        <v>2.3586249999999986</v>
      </c>
      <c r="F4081" s="48">
        <f>+IF(D4081="","",MIN(D4034:D4081))</f>
        <v>1.5880000000000001</v>
      </c>
      <c r="G4081" s="48">
        <f>+IF(D4081="","",MAX(D4034:D4081))</f>
        <v>2.8769999999999998</v>
      </c>
      <c r="H4081" s="48">
        <f>STDEV(D4034:D4081)</f>
        <v>0.47735336948816987</v>
      </c>
      <c r="I4081" s="48">
        <f>+IF(F4081="","",(G4081-F4081))</f>
        <v>1.2889999999999997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2.85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2.823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2.823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2.7970000000000002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2.77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2.77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2.7440000000000002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2.7170000000000001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2.7170000000000001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2.69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2.6640000000000001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2.6640000000000001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2.637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2.61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2.61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2.5840000000000001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2.5840000000000001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2.61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2.61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2.637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2.69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2.77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2.8769999999999998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2.9830000000000001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3.089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3.1419999999999999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3.2480000000000002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3.3010000000000002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3.3010000000000002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3.3540000000000001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3.2480000000000002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3.4060000000000001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3.67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3.7490000000000001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3.722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3.6960000000000002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3.7490000000000001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3.7749999999999999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3.6960000000000002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3.5910000000000002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3.4849999999999999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3.4060000000000001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3.38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3.327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3.274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3.2210000000000001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3.1680000000000001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3.1419999999999999</v>
      </c>
      <c r="E4129" s="48">
        <f>+IF(D4129="","",AVERAGE(D4082:D4129))</f>
        <v>3.070229166666667</v>
      </c>
      <c r="F4129" s="48">
        <f>+IF(D4129="","",MIN(D4082:D4129))</f>
        <v>2.5840000000000001</v>
      </c>
      <c r="G4129" s="48">
        <f>+IF(D4129="","",MAX(D4082:D4129))</f>
        <v>3.7749999999999999</v>
      </c>
      <c r="H4129" s="48">
        <f>STDEV(D4082:D4129)</f>
        <v>0.39632794499286589</v>
      </c>
      <c r="I4129" s="48">
        <f>+IF(F4129="","",(G4129-F4129))</f>
        <v>1.1909999999999998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3.089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3.0089999999999999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2.93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2.85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2.7970000000000002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2.7170000000000001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2.6640000000000001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2.5840000000000001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2.5299999999999998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2.4500000000000002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2.3959999999999999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2.37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2.343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2.3159999999999998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2.2890000000000001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2.2890000000000001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2.2890000000000001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2.2890000000000001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2.3159999999999998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2.343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2.37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2.423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2.4500000000000002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2.4769999999999999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2.5030000000000001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2.5569999999999999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2.61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2.637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2.69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2.7440000000000002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2.77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2.7970000000000002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2.823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2.85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2.85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2.8769999999999998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2.8769999999999998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2.8769999999999998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2.8769999999999998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2.8769999999999998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2.8769999999999998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2.8769999999999998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2.903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2.903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2.903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2.93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2.93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2.93</v>
      </c>
      <c r="E4177" s="48">
        <f>+IF(D4177="","",AVERAGE(D4130:D4177))</f>
        <v>2.6676874999999995</v>
      </c>
      <c r="F4177" s="48">
        <f>+IF(D4177="","",MIN(D4130:D4177))</f>
        <v>2.2890000000000001</v>
      </c>
      <c r="G4177" s="48">
        <f>+IF(D4177="","",MAX(D4130:D4177))</f>
        <v>3.089</v>
      </c>
      <c r="H4177" s="48">
        <f>STDEV(D4130:D4177)</f>
        <v>0.24241841411080967</v>
      </c>
      <c r="I4177" s="48">
        <f>+IF(F4177="","",(G4177-F4177))</f>
        <v>0.79999999999999982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2.93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2.903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2.903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2.903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2.903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2.8769999999999998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2.8769999999999998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2.85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2.823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2.823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2.7970000000000002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2.77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2.77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2.7440000000000002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2.7170000000000001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2.69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2.69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2.69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2.69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2.69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2.69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2.7170000000000001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2.7440000000000002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2.7440000000000002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2.7970000000000002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2.85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2.93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2.9830000000000001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3.036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3.0630000000000002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3.0630000000000002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3.0630000000000002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3.0630000000000002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3.0630000000000002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3.0630000000000002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3.036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3.036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3.036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3.0089999999999999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2.9830000000000001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2.956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2.956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2.93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2.903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2.8769999999999998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2.85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2.85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2.85</v>
      </c>
      <c r="E4225" s="48">
        <f>+IF(D4225="","",AVERAGE(D4178:D4225))</f>
        <v>2.8787708333333337</v>
      </c>
      <c r="F4225" s="48">
        <f>+IF(D4225="","",MIN(D4178:D4225))</f>
        <v>2.69</v>
      </c>
      <c r="G4225" s="48">
        <f>+IF(D4225="","",MAX(D4178:D4225))</f>
        <v>3.0630000000000002</v>
      </c>
      <c r="H4225" s="48">
        <f>STDEV(D4178:D4225)</f>
        <v>0.12479689705351013</v>
      </c>
      <c r="I4225" s="48">
        <f>+IF(F4225="","",(G4225-F4225))</f>
        <v>0.37300000000000022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2.823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2.823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2.7970000000000002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2.77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2.7440000000000002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2.69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2.637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2.5840000000000001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2.5299999999999998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2.5030000000000001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2.4769999999999999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2.4500000000000002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2.423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2.423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2.3959999999999999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2.3959999999999999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2.3959999999999999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2.423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2.4500000000000002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2.5030000000000001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2.637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2.7440000000000002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2.85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3.036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3.1680000000000001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3.3010000000000002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3.4590000000000001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3.6960000000000002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3.9319999999999999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4.0890000000000004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4.0890000000000004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4.22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4.298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4.3499999999999996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4.298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4.2720000000000002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4.2720000000000002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4.298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4.2720000000000002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4.194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4.0890000000000004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3.9849999999999999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3.88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3.8010000000000002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3.6960000000000002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3.617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3.512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3.4060000000000001</v>
      </c>
      <c r="E4273" s="48">
        <f>+IF(D4273="","",AVERAGE(D4226:D4273))</f>
        <v>3.2645625000000007</v>
      </c>
      <c r="F4273" s="48">
        <f>+IF(D4273="","",MIN(D4226:D4273))</f>
        <v>2.3959999999999999</v>
      </c>
      <c r="G4273" s="48">
        <f>+IF(D4273="","",MAX(D4226:D4273))</f>
        <v>4.3499999999999996</v>
      </c>
      <c r="H4273" s="48">
        <f>STDEV(D4226:D4273)</f>
        <v>0.72544706410539883</v>
      </c>
      <c r="I4273" s="48">
        <f>+IF(F4273="","",(G4273-F4273))</f>
        <v>1.9539999999999997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3.3010000000000002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3.1949999999999998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3.089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2.9830000000000001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2.8769999999999998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2.7970000000000002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2.7170000000000001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2.637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2.5569999999999999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2.5030000000000001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2.423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2.37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2.2890000000000001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2.2360000000000002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2.1819999999999999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2.1549999999999998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2.1280000000000001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2.1280000000000001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2.1819999999999999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2.262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2.37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2.5030000000000001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2.69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2.8769999999999998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3.089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3.3010000000000002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3.4590000000000001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3.617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3.7749999999999999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3.9319999999999999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4.0629999999999997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4.22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4.3239999999999998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4.4279999999999999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4.4800000000000004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4.4800000000000004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4.4800000000000004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4.4800000000000004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4.4539999999999997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4.4279999999999999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4.4020000000000001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4.3760000000000003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4.3499999999999996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4.3499999999999996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4.3239999999999998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4.298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4.2460000000000004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4.22</v>
      </c>
      <c r="E4321" s="48">
        <f>+IF(D4321="","",AVERAGE(D4274:D4321))</f>
        <v>3.3547291666666674</v>
      </c>
      <c r="F4321" s="48">
        <f>+IF(D4321="","",MIN(D4274:D4321))</f>
        <v>2.1280000000000001</v>
      </c>
      <c r="G4321" s="48">
        <f>+IF(D4321="","",MAX(D4274:D4321))</f>
        <v>4.4800000000000004</v>
      </c>
      <c r="H4321" s="48">
        <f>STDEV(D4274:D4321)</f>
        <v>0.88687152130475777</v>
      </c>
      <c r="I4321" s="48">
        <f>+IF(F4321="","",(G4321-F4321))</f>
        <v>2.3520000000000003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4.1680000000000001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4.0890000000000004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4.0110000000000001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3.9060000000000001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3.8010000000000002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3.722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3.617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3.5379999999999998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3.4590000000000001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3.4329999999999998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3.38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3.327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3.3010000000000002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3.274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3.2480000000000002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3.2480000000000002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3.2480000000000002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3.2480000000000002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3.274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3.327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3.3540000000000001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3.4329999999999998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3.4849999999999999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3.5640000000000001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3.617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3.7490000000000001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3.88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4.0890000000000004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4.2460000000000004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4.4020000000000001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4.4279999999999999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4.4539999999999997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4.5060000000000002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4.6619999999999999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4.766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4.7919999999999998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4.8179999999999996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4.7919999999999998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4.766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4.766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4.7140000000000004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4.6619999999999999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4.6100000000000003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4.5579999999999998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4.4800000000000004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4.4020000000000001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4.3499999999999996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4.298</v>
      </c>
      <c r="E4369" s="48">
        <f>+IF(D4369="","",AVERAGE(D4322:D4369))</f>
        <v>3.9846249999999994</v>
      </c>
      <c r="F4369" s="48">
        <f>+IF(D4369="","",MIN(D4322:D4369))</f>
        <v>3.2480000000000002</v>
      </c>
      <c r="G4369" s="48">
        <f>+IF(D4369="","",MAX(D4322:D4369))</f>
        <v>4.8179999999999996</v>
      </c>
      <c r="H4369" s="48">
        <f>STDEV(D4322:D4369)</f>
        <v>0.5624895129046108</v>
      </c>
      <c r="I4369" s="48">
        <f>+IF(F4369="","",(G4369-F4369))</f>
        <v>1.5699999999999994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4.2460000000000004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4.194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4.141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4.0629999999999997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3.9849999999999999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3.9060000000000001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3.827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3.722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3.617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3.5379999999999998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3.4329999999999998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3.3540000000000001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3.274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3.1680000000000001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3.089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3.0630000000000002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3.0089999999999999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2.9830000000000001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3.0630000000000002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3.089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3.1949999999999998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3.3540000000000001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3.5379999999999998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3.617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3.7749999999999999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3.9849999999999999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4.2460000000000004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4.4020000000000001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4.4800000000000004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4.5060000000000002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4.5839999999999996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4.6619999999999999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4.6360000000000001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4.5839999999999996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4.532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4.5060000000000002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4.4279999999999999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4.3499999999999996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4.298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4.298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4.2720000000000002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4.2460000000000004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4.194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4.141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4.1150000000000002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4.0369999999999999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3.9580000000000002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3.88</v>
      </c>
      <c r="E4417" s="48">
        <f>+IF(D4417="","",AVERAGE(D4370:D4417))</f>
        <v>3.9079791666666668</v>
      </c>
      <c r="F4417" s="48">
        <f>+IF(D4417="","",MIN(D4370:D4417))</f>
        <v>2.9830000000000001</v>
      </c>
      <c r="G4417" s="48">
        <f>+IF(D4417="","",MAX(D4370:D4417))</f>
        <v>4.6619999999999999</v>
      </c>
      <c r="H4417" s="48">
        <f>STDEV(D4370:D4417)</f>
        <v>0.51647469051224626</v>
      </c>
      <c r="I4417" s="48">
        <f>+IF(F4417="","",(G4417-F4417))</f>
        <v>1.6789999999999998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3.8010000000000002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3.722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3.6429999999999998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3.5640000000000001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3.512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3.4329999999999998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3.3540000000000001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3.3010000000000002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3.2210000000000001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3.1419999999999999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3.089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3.0089999999999999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2.956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2.8769999999999998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2.823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2.77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2.7170000000000001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2.7170000000000001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2.7440000000000002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2.823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2.903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3.0089999999999999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3.1680000000000001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3.327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3.512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3.6960000000000002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3.88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4.0629999999999997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4.22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4.2460000000000004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4.4279999999999999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4.532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4.6100000000000003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4.6879999999999997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4.74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4.74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4.7140000000000004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4.6619999999999999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4.5839999999999996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4.5060000000000002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4.4279999999999999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4.3760000000000003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4.298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4.2460000000000004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4.1680000000000001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4.141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4.0890000000000004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4.0110000000000001</v>
      </c>
      <c r="E4465" s="48">
        <f>+IF(D4465="","",AVERAGE(D4418:D4465))</f>
        <v>3.7333958333333332</v>
      </c>
      <c r="F4465" s="48">
        <f>+IF(D4465="","",MIN(D4418:D4465))</f>
        <v>2.7170000000000001</v>
      </c>
      <c r="G4465" s="48">
        <f>+IF(D4465="","",MAX(D4418:D4465))</f>
        <v>4.74</v>
      </c>
      <c r="H4465" s="48">
        <f>STDEV(D4418:D4465)</f>
        <v>0.67505853929242876</v>
      </c>
      <c r="I4465" s="48">
        <f>+IF(F4465="","",(G4465-F4465))</f>
        <v>2.0230000000000001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3.9319999999999999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3.8540000000000001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3.7490000000000001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3.67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3.5640000000000001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3.4849999999999999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3.38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3.274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3.1949999999999998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3.089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2.9830000000000001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2.903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2.823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2.7440000000000002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2.69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2.637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2.61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2.637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2.69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2.7440000000000002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2.85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2.9830000000000001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3.089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3.1680000000000001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3.3010000000000002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3.4849999999999999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3.67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3.827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3.9580000000000002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4.1150000000000002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4.2460000000000004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4.3499999999999996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4.4279999999999999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4.4279999999999999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4.4279999999999999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4.4800000000000004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4.4800000000000004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4.4539999999999997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4.4020000000000001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4.3499999999999996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4.3239999999999998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4.2720000000000002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4.2460000000000004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4.2460000000000004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4.2460000000000004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4.2460000000000004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4.2460000000000004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4.2460000000000004</v>
      </c>
      <c r="E4513" s="48">
        <f>+IF(D4513="","",AVERAGE(D4466:D4513))</f>
        <v>3.6503541666666668</v>
      </c>
      <c r="F4513" s="48">
        <f>+IF(D4513="","",MIN(D4466:D4513))</f>
        <v>2.61</v>
      </c>
      <c r="G4513" s="48">
        <f>+IF(D4513="","",MAX(D4466:D4513))</f>
        <v>4.4800000000000004</v>
      </c>
      <c r="H4513" s="48">
        <f>STDEV(D4466:D4513)</f>
        <v>0.65305561620325003</v>
      </c>
      <c r="I4513" s="48">
        <f>+IF(F4513="","",(G4513-F4513))</f>
        <v>1.8700000000000006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4.22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4.194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4.194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4.1680000000000001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4.141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4.1150000000000002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4.1150000000000002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4.0890000000000004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4.0890000000000004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4.0629999999999997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4.0369999999999999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4.0369999999999999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4.0110000000000001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4.0110000000000001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4.0110000000000001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4.0110000000000001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4.0110000000000001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4.0369999999999999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4.0629999999999997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4.0890000000000004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4.141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4.2460000000000004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4.3499999999999996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4.4539999999999997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4.6100000000000003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4.766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4.8949999999999996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5.024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5.2309999999999999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5.3339999999999996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5.36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5.36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5.36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5.3849999999999998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5.3849999999999998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5.3849999999999998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5.36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5.3339999999999996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5.3079999999999998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5.3079999999999998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5.282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5.282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5.282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5.2569999999999997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5.2569999999999997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5.2569999999999997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5.2569999999999997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5.2309999999999999</v>
      </c>
      <c r="E4561" s="48">
        <f>+IF(D4561="","",AVERAGE(D4514:D4561))</f>
        <v>4.6751458333333344</v>
      </c>
      <c r="F4561" s="48">
        <f>+IF(D4561="","",MIN(D4514:D4561))</f>
        <v>4.0110000000000001</v>
      </c>
      <c r="G4561" s="48">
        <f>+IF(D4561="","",MAX(D4514:D4561))</f>
        <v>5.3849999999999998</v>
      </c>
      <c r="H4561" s="48">
        <f>STDEV(D4514:D4561)</f>
        <v>0.58324229444100728</v>
      </c>
      <c r="I4561" s="48">
        <f>+IF(F4561="","",(G4561-F4561))</f>
        <v>1.3739999999999997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5.2050000000000001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5.2050000000000001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5.1790000000000003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5.1280000000000001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5.1020000000000003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5.05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5.024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4.9729999999999999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4.9210000000000003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4.8689999999999998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4.8440000000000003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4.7919999999999998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4.766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4.74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4.7140000000000004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4.6879999999999997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4.6879999999999997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4.6879999999999997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4.7140000000000004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4.766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4.8179999999999996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4.8179999999999996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4.8689999999999998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4.9729999999999999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5.05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5.0759999999999996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5.1280000000000001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5.2309999999999999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5.3339999999999996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5.36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5.36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5.36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5.4619999999999997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5.4880000000000004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5.4880000000000004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5.4880000000000004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5.4619999999999997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5.4109999999999996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5.3339999999999996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5.2569999999999997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5.1790000000000003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5.1020000000000003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5.024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4.9729999999999999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4.9210000000000003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4.8689999999999998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4.7919999999999998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4.74</v>
      </c>
      <c r="E4609" s="48">
        <f>+IF(D4609="","",AVERAGE(D4562:D4609))</f>
        <v>5.0504791666666682</v>
      </c>
      <c r="F4609" s="48">
        <f>+IF(D4609="","",MIN(D4562:D4609))</f>
        <v>4.6879999999999997</v>
      </c>
      <c r="G4609" s="48">
        <f>+IF(D4609="","",MAX(D4562:D4609))</f>
        <v>5.4880000000000004</v>
      </c>
      <c r="H4609" s="48">
        <f>STDEV(D4562:D4609)</f>
        <v>0.25584602995962108</v>
      </c>
      <c r="I4609" s="48">
        <f>+IF(F4609="","",(G4609-F4609))</f>
        <v>0.80000000000000071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4.6619999999999999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4.5839999999999996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4.5060000000000002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4.4279999999999999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4.3499999999999996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4.298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4.2460000000000004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4.1680000000000001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4.1150000000000002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4.0890000000000004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4.0369999999999999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4.0110000000000001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3.9849999999999999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3.9849999999999999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3.9849999999999999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3.9849999999999999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4.0110000000000001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4.0629999999999997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4.0890000000000004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4.22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4.3499999999999996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4.4539999999999997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4.5579999999999998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4.7140000000000004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4.9989999999999997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5.05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5.0759999999999996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5.024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5.05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5.024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5.0759999999999996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5.2569999999999997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5.4370000000000003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5.5140000000000002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5.5140000000000002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5.4619999999999997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5.4109999999999996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5.36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5.282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5.1790000000000003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5.0759999999999996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5.024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4.9470000000000001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4.8689999999999998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4.8179999999999996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4.7140000000000004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4.6360000000000001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4.5579999999999998</v>
      </c>
      <c r="E4657" s="48">
        <f>+IF(D4657="","",AVERAGE(D4610:D4657))</f>
        <v>4.6718750000000009</v>
      </c>
      <c r="F4657" s="48">
        <f>+IF(D4657="","",MIN(D4610:D4657))</f>
        <v>3.9849999999999999</v>
      </c>
      <c r="G4657" s="48">
        <f>+IF(D4657="","",MAX(D4610:D4657))</f>
        <v>5.5140000000000002</v>
      </c>
      <c r="H4657" s="48">
        <f>STDEV(D4610:D4657)</f>
        <v>0.49880847921438753</v>
      </c>
      <c r="I4657" s="48">
        <f>+IF(F4657="","",(G4657-F4657))</f>
        <v>1.5290000000000004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4.4800000000000004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4.3760000000000003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4.2720000000000002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4.1680000000000001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4.0890000000000004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4.0110000000000001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3.9060000000000001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3.827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3.7490000000000001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3.67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3.5910000000000002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3.512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3.4060000000000001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3.327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3.2480000000000002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3.1949999999999998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3.1419999999999999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3.1680000000000001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3.1680000000000001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3.1949999999999998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3.274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3.3540000000000001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3.4329999999999998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3.4849999999999999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3.5379999999999998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3.5640000000000001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3.5910000000000002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3.6429999999999998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3.7490000000000001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3.827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3.9580000000000002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4.141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4.298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4.3499999999999996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4.3499999999999996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4.3499999999999996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4.3499999999999996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4.3239999999999998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4.298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4.2720000000000002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4.2720000000000002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4.2460000000000004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4.22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4.194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4.1680000000000001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4.141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4.1150000000000002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4.0890000000000004</v>
      </c>
      <c r="E4705" s="48">
        <f>+IF(D4705="","",AVERAGE(D4658:D4705))</f>
        <v>3.8561249999999991</v>
      </c>
      <c r="F4705" s="48">
        <f>+IF(D4705="","",MIN(D4658:D4705))</f>
        <v>3.1419999999999999</v>
      </c>
      <c r="G4705" s="48">
        <f>+IF(D4705="","",MAX(D4658:D4705))</f>
        <v>4.4800000000000004</v>
      </c>
      <c r="H4705" s="48">
        <f>STDEV(D4658:D4705)</f>
        <v>0.42207071228672283</v>
      </c>
      <c r="I4705" s="48">
        <f>+IF(F4705="","",(G4705-F4705))</f>
        <v>1.3380000000000005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4.0629999999999997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4.0369999999999999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4.0369999999999999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4.0110000000000001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3.9849999999999999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3.9580000000000002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3.9319999999999999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3.9060000000000001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3.88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3.88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3.8540000000000001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3.827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3.8010000000000002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3.7749999999999999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3.7490000000000001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3.722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3.722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3.7490000000000001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3.7490000000000001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3.7490000000000001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3.7749999999999999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3.827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3.9060000000000001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4.0369999999999999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4.0890000000000004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4.141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4.194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4.6360000000000001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4.9470000000000001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5.05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5.2309999999999999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5.36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5.2569999999999997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5.2309999999999999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5.282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5.2309999999999999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5.2309999999999999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5.1280000000000001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5.05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4.9729999999999999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4.9210000000000003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4.8440000000000003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4.766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4.7140000000000004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4.6619999999999999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4.6100000000000003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4.5579999999999998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4.4800000000000004</v>
      </c>
      <c r="E4753" s="48">
        <f>+IF(D4753="","",AVERAGE(D4706:D4753))</f>
        <v>4.3649375000000008</v>
      </c>
      <c r="F4753" s="48">
        <f>+IF(D4753="","",MIN(D4706:D4753))</f>
        <v>3.722</v>
      </c>
      <c r="G4753" s="48">
        <f>+IF(D4753="","",MAX(D4706:D4753))</f>
        <v>5.36</v>
      </c>
      <c r="H4753" s="48">
        <f>STDEV(D4706:D4753)</f>
        <v>0.56928433632509223</v>
      </c>
      <c r="I4753" s="48">
        <f>+IF(F4753="","",(G4753-F4753))</f>
        <v>1.6380000000000003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4.4020000000000001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4.298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4.1680000000000001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4.0629999999999997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3.9580000000000002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3.88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3.7749999999999999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3.6960000000000002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3.617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3.5379999999999998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3.4849999999999999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3.4060000000000001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3.3540000000000001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3.3010000000000002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3.2480000000000002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3.2210000000000001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3.1949999999999998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3.1949999999999998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3.1949999999999998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3.2210000000000001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3.2480000000000002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3.2480000000000002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3.327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3.327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3.3540000000000001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3.4329999999999998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3.512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3.5379999999999998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3.5379999999999998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3.5379999999999998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3.512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3.4849999999999999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3.4849999999999999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3.512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3.617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3.617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3.5640000000000001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3.5640000000000001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3.5640000000000001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3.512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3.4590000000000001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3.4060000000000001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3.38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3.3540000000000001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3.3540000000000001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3.3010000000000002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3.2480000000000002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3.1949999999999998</v>
      </c>
      <c r="E4801" s="48">
        <f>+IF(D4801="","",AVERAGE(D4754:D4801))</f>
        <v>3.5084999999999997</v>
      </c>
      <c r="F4801" s="48">
        <f>+IF(D4801="","",MIN(D4754:D4801))</f>
        <v>3.1949999999999998</v>
      </c>
      <c r="G4801" s="48">
        <f>+IF(D4801="","",MAX(D4754:D4801))</f>
        <v>4.4020000000000001</v>
      </c>
      <c r="H4801" s="48">
        <f>STDEV(D4754:D4801)</f>
        <v>0.28370962080297918</v>
      </c>
      <c r="I4801" s="48">
        <f>+IF(F4801="","",(G4801-F4801))</f>
        <v>1.2070000000000003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3.1419999999999999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3.0630000000000002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3.0089999999999999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2.9830000000000001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2.93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2.8769999999999998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2.823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2.77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2.7170000000000001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2.69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2.6640000000000001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2.61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2.5569999999999999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2.5030000000000001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2.4769999999999999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2.4769999999999999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2.4769999999999999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2.5030000000000001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2.5569999999999999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2.61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2.7440000000000002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2.903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3.089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3.327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3.5379999999999998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3.827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4.0890000000000004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4.2460000000000004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4.4279999999999999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4.5579999999999998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4.5579999999999998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4.6100000000000003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4.6100000000000003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4.6100000000000003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4.6619999999999999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4.766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4.8440000000000003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4.8440000000000003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4.8440000000000003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4.8689999999999998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4.8689999999999998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4.8689999999999998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4.8689999999999998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4.8949999999999996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4.8689999999999998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4.8689999999999998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4.8689999999999998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4.8440000000000003</v>
      </c>
      <c r="E4849" s="48">
        <f>+IF(D4849="","",AVERAGE(D4802:D4849))</f>
        <v>3.6949583333333327</v>
      </c>
      <c r="F4849" s="48">
        <f>+IF(D4849="","",MIN(D4802:D4849))</f>
        <v>2.4769999999999999</v>
      </c>
      <c r="G4849" s="48">
        <f>+IF(D4849="","",MAX(D4802:D4849))</f>
        <v>4.8949999999999996</v>
      </c>
      <c r="H4849" s="48">
        <f>STDEV(D4802:D4849)</f>
        <v>0.98222545746421586</v>
      </c>
      <c r="I4849" s="48">
        <f>+IF(F4849="","",(G4849-F4849))</f>
        <v>2.4179999999999997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4.8179999999999996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4.766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4.7140000000000004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4.6879999999999997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4.6360000000000001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4.5839999999999996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4.532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4.4800000000000004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4.4539999999999997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4.4020000000000001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4.3760000000000003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4.3499999999999996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4.3239999999999998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4.298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4.2720000000000002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4.2720000000000002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4.2720000000000002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4.2720000000000002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4.298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4.3239999999999998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4.3499999999999996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4.3499999999999996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4.3760000000000003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4.4020000000000001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4.4279999999999999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4.4800000000000004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4.5060000000000002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4.5579999999999998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4.5579999999999998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4.5839999999999996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4.5839999999999996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4.6100000000000003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4.6100000000000003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4.6360000000000001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4.6619999999999999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4.6879999999999997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4.6879999999999997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4.6879999999999997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4.6879999999999997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4.6619999999999999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4.6360000000000001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4.6360000000000001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4.6100000000000003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4.6100000000000003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4.6360000000000001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4.6360000000000001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4.6360000000000001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4.6360000000000001</v>
      </c>
      <c r="E4897" s="48">
        <f>+IF(D4897="","",AVERAGE(D4850:D4897))</f>
        <v>4.5265833333333338</v>
      </c>
      <c r="F4897" s="48">
        <f>+IF(D4897="","",MIN(D4850:D4897))</f>
        <v>4.2720000000000002</v>
      </c>
      <c r="G4897" s="48">
        <f>+IF(D4897="","",MAX(D4850:D4897))</f>
        <v>4.8179999999999996</v>
      </c>
      <c r="H4897" s="48">
        <f>STDEV(D4850:D4897)</f>
        <v>0.1540477728240715</v>
      </c>
      <c r="I4897" s="48">
        <f>+IF(F4897="","",(G4897-F4897))</f>
        <v>0.54599999999999937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4.6360000000000001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4.6360000000000001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4.6360000000000001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4.6100000000000003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4.6100000000000003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4.6100000000000003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4.5839999999999996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4.5579999999999998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4.5579999999999998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4.532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4.532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4.5060000000000002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4.4800000000000004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4.4539999999999997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4.4539999999999997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4.4539999999999997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4.4539999999999997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4.4539999999999997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4.4800000000000004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4.532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4.532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4.6100000000000003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4.7140000000000004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4.8179999999999996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4.9210000000000003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5.024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5.2569999999999997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5.282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5.4619999999999997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5.5910000000000002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5.77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5.9240000000000004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5.9749999999999996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5.8209999999999997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5.8470000000000004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5.8470000000000004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5.8979999999999997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5.77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5.7450000000000001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5.7450000000000001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5.6929999999999996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5.6420000000000003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5.5910000000000002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5.4880000000000004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5.4370000000000003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5.3849999999999998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5.3339999999999996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5.2569999999999997</v>
      </c>
      <c r="E4945" s="48">
        <f>+IF(D4945="","",AVERAGE(D4898:D4945))</f>
        <v>5.0656250000000016</v>
      </c>
      <c r="F4945" s="48">
        <f>+IF(D4945="","",MIN(D4898:D4945))</f>
        <v>4.4539999999999997</v>
      </c>
      <c r="G4945" s="48">
        <f>+IF(D4945="","",MAX(D4898:D4945))</f>
        <v>5.9749999999999996</v>
      </c>
      <c r="H4945" s="48">
        <f>STDEV(D4898:D4945)</f>
        <v>0.55268495989452282</v>
      </c>
      <c r="I4945" s="48">
        <f>+IF(F4945="","",(G4945-F4945))</f>
        <v>1.5209999999999999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5.1539999999999999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5.05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4.9470000000000001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4.8440000000000003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4.74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4.6619999999999999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4.5579999999999998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4.4539999999999997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4.3499999999999996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4.2460000000000004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4.141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4.0629999999999997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3.9849999999999999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3.9060000000000001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3.827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3.7749999999999999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3.7490000000000001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3.7490000000000001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3.827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3.8540000000000001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3.9060000000000001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4.1150000000000002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4.2460000000000004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4.3499999999999996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4.4020000000000001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4.4539999999999997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4.5839999999999996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4.7140000000000004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4.7919999999999998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4.766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4.8179999999999996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4.7919999999999998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4.766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4.7919999999999998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4.8440000000000003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4.8949999999999996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4.8689999999999998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4.8689999999999998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4.8689999999999998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4.8949999999999996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4.8689999999999998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4.766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4.7919999999999998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4.766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4.74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4.766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4.74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4.6619999999999999</v>
      </c>
      <c r="E4993" s="48">
        <f>+IF(D4993="","",AVERAGE(D4946:D4993))</f>
        <v>4.5149999999999997</v>
      </c>
      <c r="F4993" s="48">
        <f>+IF(D4993="","",MIN(D4946:D4993))</f>
        <v>3.7490000000000001</v>
      </c>
      <c r="G4993" s="48">
        <f>+IF(D4993="","",MAX(D4946:D4993))</f>
        <v>5.1539999999999999</v>
      </c>
      <c r="H4993" s="48">
        <f>STDEV(D4946:D4993)</f>
        <v>0.40459320258065135</v>
      </c>
      <c r="I4993" s="48">
        <f>+IF(F4993="","",(G4993-F4993))</f>
        <v>1.4049999999999998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4.5839999999999996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4.5060000000000002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4.4539999999999997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4.3760000000000003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4.298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4.22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4.1680000000000001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4.0890000000000004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4.0110000000000001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3.9319999999999999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3.8540000000000001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3.827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3.7490000000000001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3.6960000000000002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3.6429999999999998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3.617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3.617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3.6429999999999998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3.67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3.722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3.8010000000000002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3.88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3.9849999999999999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4.1150000000000002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4.3499999999999996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4.5579999999999998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4.6360000000000001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4.5839999999999996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4.5839999999999996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4.6619999999999999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4.8689999999999998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4.9729999999999999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4.9729999999999999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4.9729999999999999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5.0759999999999996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5.2050000000000001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5.2309999999999999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5.1790000000000003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5.1790000000000003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5.1790000000000003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5.1280000000000001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5.1020000000000003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5.0759999999999996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5.05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5.024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4.9729999999999999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4.9210000000000003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4.8440000000000003</v>
      </c>
      <c r="E5041" s="48">
        <f>+IF(D5041="","",AVERAGE(D4994:D5041))</f>
        <v>4.4538750000000009</v>
      </c>
      <c r="F5041" s="48">
        <f>+IF(D5041="","",MIN(D4994:D5041))</f>
        <v>3.617</v>
      </c>
      <c r="G5041" s="48">
        <f>+IF(D5041="","",MAX(D4994:D5041))</f>
        <v>5.2309999999999999</v>
      </c>
      <c r="H5041" s="48">
        <f>STDEV(D4994:D5041)</f>
        <v>0.55343079388213656</v>
      </c>
      <c r="I5041" s="48">
        <f>+IF(F5041="","",(G5041-F5041))</f>
        <v>1.6139999999999999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4.766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4.6879999999999997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4.5839999999999996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4.4800000000000004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4.4020000000000001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4.3239999999999998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4.2460000000000004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4.1680000000000001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4.0890000000000004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4.0369999999999999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3.9580000000000002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3.9060000000000001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3.827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3.7749999999999999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3.722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3.67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3.67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3.722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3.7749999999999999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3.88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4.0110000000000001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4.141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4.3239999999999998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4.5579999999999998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4.766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4.9729999999999999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5.1539999999999999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5.3849999999999998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5.5389999999999997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5.7190000000000003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5.7960000000000003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5.8979999999999997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5.8979999999999997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5.8979999999999997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5.9240000000000004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5.9240000000000004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5.8979999999999997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5.9240000000000004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5.9489999999999998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5.9489999999999998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5.9749999999999996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6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6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6.0259999999999998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6.0510000000000002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6.0510000000000002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6.0510000000000002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6.0259999999999998</v>
      </c>
      <c r="E5089" s="48">
        <f>+IF(D5089="","",AVERAGE(D5042:D5089))</f>
        <v>4.9478541666666667</v>
      </c>
      <c r="F5089" s="48">
        <f>+IF(D5089="","",MIN(D5042:D5089))</f>
        <v>3.67</v>
      </c>
      <c r="G5089" s="48">
        <f>+IF(D5089="","",MAX(D5042:D5089))</f>
        <v>6.0510000000000002</v>
      </c>
      <c r="H5089" s="48">
        <f>STDEV(D5042:D5089)</f>
        <v>0.91105484781485335</v>
      </c>
      <c r="I5089" s="48">
        <f>+IF(F5089="","",(G5089-F5089))</f>
        <v>2.3810000000000002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6.0259999999999998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6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5.9749999999999996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5.9240000000000004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5.8979999999999997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5.8470000000000004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5.8209999999999997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5.77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5.7450000000000001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5.6929999999999996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5.6680000000000001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5.6420000000000003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5.6159999999999997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5.5910000000000002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5.5650000000000004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5.5389999999999997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5.5389999999999997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5.5910000000000002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5.6159999999999997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5.6159999999999997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5.6420000000000003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5.6680000000000001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5.6929999999999996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5.6929999999999996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5.6929999999999996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5.6929999999999996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5.7190000000000003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5.7190000000000003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5.6929999999999996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5.6929999999999996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5.7190000000000003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5.77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5.8470000000000004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5.8979999999999997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5.9749999999999996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6.0259999999999998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6.0259999999999998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6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6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6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5.9749999999999996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5.9489999999999998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5.9489999999999998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5.9489999999999998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5.9240000000000004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5.9240000000000004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5.8979999999999997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5.8979999999999997</v>
      </c>
      <c r="E5137" s="48">
        <f>+IF(D5137="","",AVERAGE(D5090:D5137))</f>
        <v>5.798229166666669</v>
      </c>
      <c r="F5137" s="48">
        <f>+IF(D5137="","",MIN(D5090:D5137))</f>
        <v>5.5389999999999997</v>
      </c>
      <c r="G5137" s="48">
        <f>+IF(D5137="","",MAX(D5090:D5137))</f>
        <v>6.0259999999999998</v>
      </c>
      <c r="H5137" s="48">
        <f>STDEV(D5090:D5137)</f>
        <v>0.15511028877671898</v>
      </c>
      <c r="I5137" s="48">
        <f>+IF(F5137="","",(G5137-F5137))</f>
        <v>0.4870000000000001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5.8470000000000004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5.8209999999999997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5.7960000000000003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5.77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5.7190000000000003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5.6680000000000001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5.6159999999999997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5.5910000000000002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5.5389999999999997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5.4880000000000004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5.4109999999999996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5.36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5.3079999999999998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5.2569999999999997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5.2050000000000001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5.1790000000000003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5.1790000000000003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5.1790000000000003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5.2050000000000001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5.2309999999999999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5.282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5.3079999999999998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5.36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5.4109999999999996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5.4880000000000004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5.5910000000000002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5.6680000000000001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5.7450000000000001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5.7960000000000003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5.9240000000000004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5.9749999999999996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6.0510000000000002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6.306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6.306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6.1020000000000003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6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6.0510000000000002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5.9749999999999996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5.8209999999999997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5.7450000000000001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5.7450000000000001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5.7450000000000001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5.6929999999999996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5.6159999999999997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5.5910000000000002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5.5389999999999997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5.4880000000000004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5.4370000000000003</v>
      </c>
      <c r="E5185" s="48">
        <f>+IF(D5185="","",AVERAGE(D5138:D5185))</f>
        <v>5.6276666666666673</v>
      </c>
      <c r="F5185" s="48">
        <f>+IF(D5185="","",MIN(D5138:D5185))</f>
        <v>5.1790000000000003</v>
      </c>
      <c r="G5185" s="48">
        <f>+IF(D5185="","",MAX(D5138:D5185))</f>
        <v>6.306</v>
      </c>
      <c r="H5185" s="48">
        <f>STDEV(D5138:D5185)</f>
        <v>0.29800823445236957</v>
      </c>
      <c r="I5185" s="48">
        <f>+IF(F5185="","",(G5185-F5185))</f>
        <v>1.1269999999999998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5.36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5.282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5.2050000000000001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5.1280000000000001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5.024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4.9210000000000003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4.8440000000000003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4.766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4.6619999999999999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4.5839999999999996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4.5060000000000002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4.4020000000000001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4.3499999999999996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4.2720000000000002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4.22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4.194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4.194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4.2460000000000004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4.3499999999999996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4.4539999999999997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4.6100000000000003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4.7919999999999998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4.9729999999999999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5.2050000000000001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5.3849999999999998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5.6159999999999997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5.8209999999999997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6.0259999999999998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6.2039999999999997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6.23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6.3310000000000004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6.5090000000000003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6.6870000000000003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6.7629999999999999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6.8390000000000004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6.8890000000000002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6.9139999999999997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6.94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6.9139999999999997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6.8890000000000002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6.8890000000000002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6.94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6.99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7.0149999999999997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7.0410000000000004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7.0659999999999998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7.0410000000000004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7.0149999999999997</v>
      </c>
      <c r="E5233" s="48">
        <f>+IF(D5233="","",AVERAGE(D5186:D5233))</f>
        <v>5.6562083333333328</v>
      </c>
      <c r="F5233" s="48">
        <f>+IF(D5233="","",MIN(D5186:D5233))</f>
        <v>4.194</v>
      </c>
      <c r="G5233" s="48">
        <f>+IF(D5233="","",MAX(D5186:D5233))</f>
        <v>7.0659999999999998</v>
      </c>
      <c r="H5233" s="48">
        <f>STDEV(D5186:D5233)</f>
        <v>1.0699112700997857</v>
      </c>
      <c r="I5233" s="48">
        <f>+IF(F5233="","",(G5233-F5233))</f>
        <v>2.8719999999999999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6.9649999999999999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6.9139999999999997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6.8639999999999999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6.7880000000000003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6.7119999999999997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6.6360000000000001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6.56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6.484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6.4080000000000004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6.3310000000000004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6.2549999999999999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6.1790000000000003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6.1020000000000003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6.0510000000000002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5.9749999999999996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5.9489999999999998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5.8979999999999997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5.8719999999999999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5.8470000000000004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5.8470000000000004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5.8470000000000004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5.8209999999999997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5.7960000000000003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5.8209999999999997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5.7960000000000003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5.7960000000000003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5.7960000000000003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5.8719999999999999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5.9240000000000004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5.9749999999999996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6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6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6.0510000000000002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6.1280000000000001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6.23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6.2549999999999999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6.2549999999999999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6.2549999999999999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6.2549999999999999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6.23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6.1529999999999996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6.077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6.0259999999999998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6.0259999999999998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6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5.9240000000000004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5.8470000000000004</v>
      </c>
      <c r="E5281" s="48">
        <f>+IF(D5281="","",AVERAGE(D5234:D5281))</f>
        <v>6.1415208333333311</v>
      </c>
      <c r="F5281" s="48">
        <f>+IF(D5281="","",MIN(D5234:D5281))</f>
        <v>5.7960000000000003</v>
      </c>
      <c r="G5281" s="48">
        <f>+IF(D5281="","",MAX(D5234:D5281))</f>
        <v>6.9649999999999999</v>
      </c>
      <c r="H5281" s="48">
        <f>STDEV(D5234:D5281)</f>
        <v>0.32012078768126528</v>
      </c>
      <c r="I5281" s="48">
        <f>+IF(F5281="","",(G5281-F5281))</f>
        <v>1.1689999999999996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5.77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5.6929999999999996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5.5910000000000002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5.4880000000000004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5.3849999999999998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5.282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5.1790000000000003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5.0759999999999996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4.9729999999999999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4.8949999999999996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4.8179999999999996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4.74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4.6619999999999999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4.5839999999999996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4.5060000000000002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4.4539999999999997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4.4539999999999997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4.4800000000000004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4.5579999999999998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4.6360000000000001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4.74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4.9210000000000003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5.1020000000000003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5.3079999999999998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5.5389999999999997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5.7960000000000003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6.0510000000000002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6.306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6.23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6.3819999999999997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6.6109999999999998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6.7119999999999997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6.7629999999999999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6.8129999999999997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6.7629999999999999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6.7119999999999997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6.6870000000000003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6.6870000000000003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6.6609999999999996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6.6360000000000001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6.585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6.5350000000000001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6.484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6.4329999999999998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6.3819999999999997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6.2809999999999997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6.1790000000000003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6.077</v>
      </c>
      <c r="E5329" s="48">
        <f>+IF(D5329="","",AVERAGE(D5282:D5329))</f>
        <v>5.6999999999999993</v>
      </c>
      <c r="F5329" s="48">
        <f>+IF(D5329="","",MIN(D5282:D5329))</f>
        <v>4.4539999999999997</v>
      </c>
      <c r="G5329" s="48">
        <f>+IF(D5329="","",MAX(D5282:D5329))</f>
        <v>6.8129999999999997</v>
      </c>
      <c r="H5329" s="48">
        <f>STDEV(D5282:D5329)</f>
        <v>0.82376502020336539</v>
      </c>
      <c r="I5329" s="48">
        <f>+IF(F5329="","",(G5329-F5329))</f>
        <v>2.359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6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5.8979999999999997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5.8209999999999997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5.7450000000000001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5.6929999999999996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5.6159999999999997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5.5650000000000004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5.5140000000000002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5.4619999999999997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5.3849999999999998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5.3079999999999998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5.2309999999999999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5.1539999999999999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5.0759999999999996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5.024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4.9989999999999997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4.9729999999999999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5.024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5.1280000000000001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5.2569999999999997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5.36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5.4370000000000003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5.5910000000000002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5.8209999999999997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6.077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6.306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6.56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6.7629999999999999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6.8890000000000002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6.9139999999999997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6.9649999999999999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7.0149999999999997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7.0149999999999997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7.0149999999999997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7.1159999999999997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7.1920000000000002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7.2679999999999998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7.3179999999999996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7.3179999999999996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7.3179999999999996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7.343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7.343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7.343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7.2930000000000001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7.2930000000000001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7.2679999999999998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7.242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7.1920000000000002</v>
      </c>
      <c r="E5377" s="48">
        <f>+IF(D5377="","",AVERAGE(D5330:D5377))</f>
        <v>6.238500000000001</v>
      </c>
      <c r="F5377" s="48">
        <f>+IF(D5377="","",MIN(D5330:D5377))</f>
        <v>4.9729999999999999</v>
      </c>
      <c r="G5377" s="48">
        <f>+IF(D5377="","",MAX(D5330:D5377))</f>
        <v>7.343</v>
      </c>
      <c r="H5377" s="48">
        <f>STDEV(D5330:D5377)</f>
        <v>0.8873364877841875</v>
      </c>
      <c r="I5377" s="48">
        <f>+IF(F5377="","",(G5377-F5377))</f>
        <v>2.37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7.1159999999999997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7.0410000000000004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6.94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6.8390000000000004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6.7370000000000001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6.6109999999999998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6.5090000000000003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6.4080000000000004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6.306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6.23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6.1529999999999996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6.0510000000000002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5.9749999999999996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5.8979999999999997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5.8470000000000004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5.8209999999999997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5.7960000000000003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5.8209999999999997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5.8470000000000004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5.9240000000000004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6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6.077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6.1280000000000001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6.23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6.2549999999999999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6.1790000000000003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6.1020000000000003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6.0510000000000002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6.1020000000000003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6.2039999999999997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6.4080000000000004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6.5350000000000001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6.56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6.585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6.6109999999999998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6.585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6.56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6.56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6.585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6.6360000000000001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6.6870000000000003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6.6870000000000003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6.6870000000000003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6.6609999999999996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6.6360000000000001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6.6109999999999998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6.56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6.5090000000000003</v>
      </c>
      <c r="E5425" s="48">
        <f>+IF(D5425="","",AVERAGE(D5378:D5425))</f>
        <v>6.3721041666666673</v>
      </c>
      <c r="F5425" s="48">
        <f>+IF(D5425="","",MIN(D5378:D5425))</f>
        <v>5.7960000000000003</v>
      </c>
      <c r="G5425" s="48">
        <f>+IF(D5425="","",MAX(D5378:D5425))</f>
        <v>7.1159999999999997</v>
      </c>
      <c r="H5425" s="48">
        <f>STDEV(D5378:D5425)</f>
        <v>0.34496433608962945</v>
      </c>
      <c r="I5425" s="48">
        <f>+IF(F5425="","",(G5425-F5425))</f>
        <v>1.3199999999999994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6.4329999999999998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6.3819999999999997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6.3310000000000004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6.2809999999999997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6.2549999999999999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6.23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6.2039999999999997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6.1529999999999996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6.1280000000000001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6.0510000000000002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6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5.9489999999999998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5.8979999999999997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5.8470000000000004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5.8209999999999997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5.7960000000000003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5.7960000000000003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5.7960000000000003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5.8470000000000004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5.9240000000000004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6.0259999999999998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6.1280000000000001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6.1280000000000001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6.1529999999999996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6.2549999999999999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6.3570000000000002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6.4080000000000004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6.5090000000000003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6.7370000000000001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6.9139999999999997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7.0149999999999997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7.1669999999999998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7.343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7.3929999999999998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7.3680000000000003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7.2930000000000001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7.2679999999999998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7.2930000000000001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7.2930000000000001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7.2930000000000001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7.242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7.2169999999999996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7.1669999999999998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7.1669999999999998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7.1159999999999997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7.0910000000000002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7.0659999999999998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7.0149999999999997</v>
      </c>
      <c r="E5473" s="48">
        <f>+IF(D5473="","",AVERAGE(D5426:D5473))</f>
        <v>6.5529999999999964</v>
      </c>
      <c r="F5473" s="48">
        <f>+IF(D5473="","",MIN(D5426:D5473))</f>
        <v>5.7960000000000003</v>
      </c>
      <c r="G5473" s="48">
        <f>+IF(D5473="","",MAX(D5426:D5473))</f>
        <v>7.3929999999999998</v>
      </c>
      <c r="H5473" s="48">
        <f>STDEV(D5426:D5473)</f>
        <v>0.56443472004430173</v>
      </c>
      <c r="I5473" s="48">
        <f>+IF(F5473="","",(G5473-F5473))</f>
        <v>1.5969999999999995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6.9649999999999999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6.8639999999999999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6.7629999999999999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6.6609999999999996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6.56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6.4580000000000002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6.3570000000000002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6.2549999999999999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6.1529999999999996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6.0510000000000002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5.9749999999999996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5.8719999999999999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5.77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5.6680000000000001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5.5650000000000004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5.5140000000000002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5.5140000000000002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5.5650000000000004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5.6420000000000003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5.7450000000000001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5.8719999999999999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6.0510000000000002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6.2549999999999999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6.3570000000000002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6.3310000000000004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6.4580000000000002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6.4329999999999998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6.3819999999999997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6.5350000000000001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6.56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6.56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6.6609999999999996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6.8129999999999997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6.9649999999999999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6.9649999999999999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6.94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6.9649999999999999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7.0410000000000004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7.1159999999999997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7.1420000000000003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7.1420000000000003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7.1420000000000003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7.1920000000000002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7.2169999999999996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7.2169999999999996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7.2169999999999996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7.1920000000000002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7.1669999999999998</v>
      </c>
      <c r="E5521" s="48">
        <f>+IF(D5521="","",AVERAGE(D5474:D5521))</f>
        <v>6.4959374999999975</v>
      </c>
      <c r="F5521" s="48">
        <f>+IF(D5521="","",MIN(D5474:D5521))</f>
        <v>5.5140000000000002</v>
      </c>
      <c r="G5521" s="48">
        <f>+IF(D5521="","",MAX(D5474:D5521))</f>
        <v>7.2169999999999996</v>
      </c>
      <c r="H5521" s="48">
        <f>STDEV(D5474:D5521)</f>
        <v>0.55156124276572982</v>
      </c>
      <c r="I5521" s="48">
        <f>+IF(F5521="","",(G5521-F5521))</f>
        <v>1.7029999999999994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7.1159999999999997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7.0910000000000002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7.0410000000000004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6.99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6.9649999999999999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6.9139999999999997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6.8390000000000004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6.7629999999999999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6.6870000000000003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6.6109999999999998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6.5350000000000001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6.484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6.4329999999999998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6.4080000000000004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6.3819999999999997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6.3310000000000004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6.306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6.2549999999999999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6.23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6.23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6.2039999999999997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6.2039999999999997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6.23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6.23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6.2809999999999997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6.2809999999999997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6.2809999999999997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6.2809999999999997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6.2809999999999997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6.4080000000000004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6.484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6.5090000000000003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6.5090000000000003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6.484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6.4580000000000002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6.4329999999999998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6.4329999999999998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6.4080000000000004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6.3819999999999997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6.3819999999999997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6.3819999999999997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6.3570000000000002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6.3570000000000002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6.3310000000000004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6.306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6.2809999999999997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6.23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6.2039999999999997</v>
      </c>
      <c r="E5569" s="48">
        <f>+IF(D5569="","",AVERAGE(D5522:D5569))</f>
        <v>6.4629583333333356</v>
      </c>
      <c r="F5569" s="48">
        <f>+IF(D5569="","",MIN(D5522:D5569))</f>
        <v>6.2039999999999997</v>
      </c>
      <c r="G5569" s="48">
        <f>+IF(D5569="","",MAX(D5522:D5569))</f>
        <v>7.1159999999999997</v>
      </c>
      <c r="H5569" s="48">
        <f>STDEV(D5522:D5569)</f>
        <v>0.2552247202004902</v>
      </c>
      <c r="I5569" s="48">
        <f>+IF(F5569="","",(G5569-F5569))</f>
        <v>0.91199999999999992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6.1529999999999996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6.1020000000000003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6.0510000000000002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6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5.9240000000000004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5.8470000000000004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5.7960000000000003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5.7450000000000001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5.6680000000000001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5.5910000000000002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5.5140000000000002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5.4619999999999997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5.4109999999999996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5.36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5.3079999999999998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5.282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5.2569999999999997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5.2569999999999997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5.3079999999999998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5.36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5.4619999999999997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5.5650000000000004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5.6420000000000003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5.7190000000000003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5.8209999999999997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5.8719999999999999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5.9240000000000004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6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6.1020000000000003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6.23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6.3819999999999997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6.5090000000000003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6.5090000000000003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6.6109999999999998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6.6109999999999998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6.56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6.5090000000000003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6.5350000000000001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6.6109999999999998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6.6109999999999998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6.6109999999999998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6.56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6.56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6.56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6.5350000000000001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6.484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6.4329999999999998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6.3819999999999997</v>
      </c>
      <c r="E5617" s="48">
        <f>+IF(D5617="","",AVERAGE(D5570:D5617))</f>
        <v>6.0063749999999985</v>
      </c>
      <c r="F5617" s="48">
        <f>+IF(D5617="","",MIN(D5570:D5617))</f>
        <v>5.2569999999999997</v>
      </c>
      <c r="G5617" s="48">
        <f>+IF(D5617="","",MAX(D5570:D5617))</f>
        <v>6.6109999999999998</v>
      </c>
      <c r="H5617" s="48">
        <f>STDEV(D5570:D5617)</f>
        <v>0.47723706696473861</v>
      </c>
      <c r="I5617" s="48">
        <f>+IF(F5617="","",(G5617-F5617))</f>
        <v>1.3540000000000001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6.306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6.23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6.1529999999999996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6.0510000000000002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5.9749999999999996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5.8719999999999999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5.77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5.6680000000000001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5.5650000000000004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5.4619999999999997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5.3849999999999998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5.282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5.2309999999999999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5.1539999999999999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5.0759999999999996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5.0759999999999996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5.0759999999999996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5.1280000000000001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5.2309999999999999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5.3339999999999996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5.4880000000000004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5.6929999999999996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5.8470000000000004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6.1020000000000003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6.2809999999999997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6.5090000000000003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6.8129999999999997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6.9649999999999999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7.0910000000000002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7.2169999999999996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7.2930000000000001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7.343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7.4690000000000003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7.444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7.569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7.6189999999999998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7.6189999999999998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7.5439999999999996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7.5190000000000001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7.4939999999999998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7.444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7.3929999999999998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7.343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7.2930000000000001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7.2679999999999998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7.242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7.2169999999999996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7.1920000000000002</v>
      </c>
      <c r="E5665" s="48">
        <f>+IF(D5665="","",AVERAGE(D5618:D5665))</f>
        <v>6.4236666666666657</v>
      </c>
      <c r="F5665" s="48">
        <f>+IF(D5665="","",MIN(D5618:D5665))</f>
        <v>5.0759999999999996</v>
      </c>
      <c r="G5665" s="48">
        <f>+IF(D5665="","",MAX(D5618:D5665))</f>
        <v>7.6189999999999998</v>
      </c>
      <c r="H5665" s="48">
        <f>STDEV(D5618:D5665)</f>
        <v>0.91865262884415333</v>
      </c>
      <c r="I5665" s="48">
        <f>+IF(F5665="","",(G5665-F5665))</f>
        <v>2.5430000000000001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7.1669999999999998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7.1159999999999997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7.0659999999999998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7.0149999999999997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6.94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6.8639999999999999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6.7629999999999999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6.6360000000000001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6.5350000000000001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6.4580000000000002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6.3570000000000002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6.23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6.1280000000000001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6.0510000000000002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5.9489999999999998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5.8719999999999999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5.8470000000000004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5.8979999999999997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5.9489999999999998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6.0510000000000002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6.1790000000000003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6.3310000000000004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6.5090000000000003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6.7370000000000001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6.94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7.1420000000000003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7.2169999999999996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7.1920000000000002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7.3179999999999996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7.4189999999999996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7.5940000000000003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7.67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7.77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7.77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7.7949999999999999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7.77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7.77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7.7450000000000001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7.72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7.72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7.7450000000000001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7.77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7.7949999999999999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7.82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7.82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7.82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7.7949999999999999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7.77</v>
      </c>
      <c r="E5713" s="48">
        <f>+IF(D5713="","",AVERAGE(D5666:D5713))</f>
        <v>7.0319791666666687</v>
      </c>
      <c r="F5713" s="48">
        <f>+IF(D5713="","",MIN(D5666:D5713))</f>
        <v>5.8470000000000004</v>
      </c>
      <c r="G5713" s="48">
        <f>+IF(D5713="","",MAX(D5666:D5713))</f>
        <v>7.82</v>
      </c>
      <c r="H5713" s="48">
        <f>STDEV(D5666:D5713)</f>
        <v>0.69261203071319255</v>
      </c>
      <c r="I5713" s="48">
        <f>+IF(F5713="","",(G5713-F5713))</f>
        <v>1.9729999999999999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7.7450000000000001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7.72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7.6950000000000003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7.6449999999999996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7.5940000000000003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7.569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7.5190000000000001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7.4690000000000003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7.4189999999999996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7.3680000000000003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7.3179999999999996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7.2679999999999998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7.2169999999999996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7.1669999999999998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7.1159999999999997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7.0659999999999998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7.0910000000000002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7.1159999999999997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7.1669999999999998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7.242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7.343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7.4690000000000003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7.4939999999999998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7.4690000000000003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7.4189999999999996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7.4189999999999996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7.4690000000000003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7.444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7.444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7.569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7.7450000000000001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7.82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7.8949999999999996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7.9950000000000001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8.07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8.07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7.9950000000000001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7.9450000000000003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7.8949999999999996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7.87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7.8449999999999998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7.82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7.77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7.72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7.67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7.6189999999999998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7.5439999999999996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7.444</v>
      </c>
      <c r="E5761" s="48">
        <f>+IF(D5761="","",AVERAGE(D5714:D5761))</f>
        <v>7.5579583333333327</v>
      </c>
      <c r="F5761" s="48">
        <f>+IF(D5761="","",MIN(D5714:D5761))</f>
        <v>7.0659999999999998</v>
      </c>
      <c r="G5761" s="48">
        <f>+IF(D5761="","",MAX(D5714:D5761))</f>
        <v>8.07</v>
      </c>
      <c r="H5761" s="48">
        <f>STDEV(D5714:D5761)</f>
        <v>0.27455565326102593</v>
      </c>
      <c r="I5761" s="48">
        <f>+IF(F5761="","",(G5761-F5761))</f>
        <v>1.0040000000000004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7.3680000000000003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7.2679999999999998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7.1669999999999998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7.0659999999999998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6.9649999999999999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6.8890000000000002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6.7880000000000003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6.6609999999999996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6.56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6.4329999999999998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6.306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6.2039999999999997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6.077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5.9749999999999996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5.8979999999999997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5.8719999999999999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5.8719999999999999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5.9240000000000004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5.9749999999999996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6.0510000000000002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6.1280000000000001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6.2809999999999997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6.4080000000000004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6.4580000000000002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6.484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6.6109999999999998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6.7370000000000001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6.7880000000000003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6.8390000000000004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6.8390000000000004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6.8390000000000004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6.8390000000000004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6.8639999999999999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6.8890000000000002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6.8639999999999999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6.8890000000000002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6.9139999999999997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6.9649999999999999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6.99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6.99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6.9649999999999999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6.94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6.94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6.94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6.9139999999999997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6.8890000000000002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6.8639999999999999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6.8129999999999997</v>
      </c>
      <c r="E5809" s="48">
        <f>+IF(D5809="","",AVERAGE(D5762:D5809))</f>
        <v>6.6499999999999977</v>
      </c>
      <c r="F5809" s="48">
        <f>+IF(D5809="","",MIN(D5762:D5809))</f>
        <v>5.8719999999999999</v>
      </c>
      <c r="G5809" s="48">
        <f>+IF(D5809="","",MAX(D5762:D5809))</f>
        <v>7.3680000000000003</v>
      </c>
      <c r="H5809" s="48">
        <f>STDEV(D5762:D5809)</f>
        <v>0.40335249353704661</v>
      </c>
      <c r="I5809" s="48">
        <f>+IF(F5809="","",(G5809-F5809))</f>
        <v>1.4960000000000004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6.7880000000000003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6.7629999999999999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6.7370000000000001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6.6870000000000003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6.6360000000000001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6.585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6.5350000000000001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6.4580000000000002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6.4080000000000004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6.3310000000000004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6.23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6.1529999999999996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6.0510000000000002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6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5.9489999999999998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5.9240000000000004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5.9240000000000004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5.9489999999999998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6.0510000000000002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6.1529999999999996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6.306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6.4329999999999998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6.6109999999999998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6.8390000000000004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7.0910000000000002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7.3179999999999996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7.569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7.7949999999999999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7.9950000000000001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8.2200000000000006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8.1950000000000003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8.1449999999999996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8.0950000000000006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8.17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8.3439999999999994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8.4939999999999998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8.593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8.5679999999999996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8.4939999999999998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8.4440000000000008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8.3940000000000001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8.3689999999999998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8.3439999999999994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8.3689999999999998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8.3689999999999998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8.3689999999999998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8.3190000000000008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8.27</v>
      </c>
      <c r="E5857" s="48">
        <f>+IF(D5857="","",AVERAGE(D5810:D5857))</f>
        <v>7.2673750000000004</v>
      </c>
      <c r="F5857" s="48">
        <f>+IF(D5857="","",MIN(D5810:D5857))</f>
        <v>5.9240000000000004</v>
      </c>
      <c r="G5857" s="48">
        <f>+IF(D5857="","",MAX(D5810:D5857))</f>
        <v>8.593</v>
      </c>
      <c r="H5857" s="48">
        <f>STDEV(D5810:D5857)</f>
        <v>0.98482984003825635</v>
      </c>
      <c r="I5857" s="48">
        <f>+IF(F5857="","",(G5857-F5857))</f>
        <v>2.6689999999999996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8.2200000000000006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8.17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8.0950000000000006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8.02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7.9450000000000003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7.82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7.72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7.5940000000000003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7.4939999999999998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7.3929999999999998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7.2930000000000001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7.2169999999999996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7.1420000000000003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7.0910000000000002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7.0659999999999998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7.0410000000000004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7.0410000000000004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7.0659999999999998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7.0910000000000002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7.1420000000000003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7.242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7.444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7.5439999999999996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7.6189999999999998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7.6950000000000003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7.77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7.87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7.9950000000000001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8.0950000000000006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8.1950000000000003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8.2449999999999992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8.3689999999999998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8.5679999999999996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8.6180000000000003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8.6180000000000003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8.7669999999999995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8.7170000000000005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8.6679999999999993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8.6430000000000007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8.6430000000000007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8.6679999999999993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8.6929999999999996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8.7420000000000009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8.7420000000000009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8.7420000000000009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8.7420000000000009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8.7420000000000009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8.7170000000000005</v>
      </c>
      <c r="E5905" s="48">
        <f>+IF(D5905="","",AVERAGE(D5858:D5905))</f>
        <v>7.9744583333333345</v>
      </c>
      <c r="F5905" s="48">
        <f>+IF(D5905="","",MIN(D5858:D5905))</f>
        <v>7.0410000000000004</v>
      </c>
      <c r="G5905" s="48">
        <f>+IF(D5905="","",MAX(D5858:D5905))</f>
        <v>8.7669999999999995</v>
      </c>
      <c r="H5905" s="48">
        <f>STDEV(D5858:D5905)</f>
        <v>0.62020408303229457</v>
      </c>
      <c r="I5905" s="48">
        <f>+IF(F5905="","",(G5905-F5905))</f>
        <v>1.7259999999999991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8.7170000000000005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8.6929999999999996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8.6929999999999996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8.6679999999999993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8.6180000000000003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8.593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8.5429999999999993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8.4939999999999998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8.4190000000000005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8.3689999999999998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8.27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8.1950000000000003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8.1199999999999992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8.0449999999999999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7.9950000000000001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7.97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7.97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8.0449999999999999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8.1199999999999992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8.2449999999999992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8.4190000000000005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8.6180000000000003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8.8170000000000002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9.0399999999999991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9.1630000000000003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9.5090000000000003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9.8789999999999996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10.1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10.295999999999999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10.492000000000001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10.686999999999999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10.932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11.102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11.224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11.297000000000001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11.297000000000001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11.297000000000001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11.273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11.247999999999999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11.224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11.2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11.224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11.2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11.175000000000001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11.175000000000001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11.2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11.224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11.247999999999999</v>
      </c>
      <c r="E5953" s="48">
        <f>+IF(D5953="","",AVERAGE(D5906:D5953))</f>
        <v>9.6321250000000003</v>
      </c>
      <c r="F5953" s="48">
        <f>+IF(D5953="","",MIN(D5906:D5953))</f>
        <v>7.97</v>
      </c>
      <c r="G5953" s="48">
        <f>+IF(D5953="","",MAX(D5906:D5953))</f>
        <v>11.297000000000001</v>
      </c>
      <c r="H5953" s="48">
        <f>STDEV(D5906:D5953)</f>
        <v>1.3330842437984944</v>
      </c>
      <c r="I5953" s="48">
        <f>+IF(F5953="","",(G5953-F5953))</f>
        <v>3.3270000000000008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11.247999999999999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11.247999999999999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11.224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11.2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11.175000000000001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11.127000000000001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11.077999999999999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11.005000000000001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10.932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10.858000000000001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10.785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10.712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10.638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10.59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10.541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10.541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10.565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10.565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10.638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10.712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10.736000000000001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10.760999999999999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10.81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10.858000000000001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10.882999999999999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10.907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10.956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10.98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11.053000000000001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11.005000000000001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11.005000000000001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10.98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10.956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10.932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11.029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11.077999999999999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11.077999999999999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11.102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11.175000000000001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11.224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11.2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11.175000000000001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11.175000000000001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11.175000000000001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11.175000000000001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11.175000000000001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11.151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11.127000000000001</v>
      </c>
      <c r="E6001" s="48">
        <f>+IF(D6001="","",AVERAGE(D5954:D6001))</f>
        <v>10.963395833333331</v>
      </c>
      <c r="F6001" s="48">
        <f>+IF(D6001="","",MIN(D5954:D6001))</f>
        <v>10.541</v>
      </c>
      <c r="G6001" s="48">
        <f>+IF(D6001="","",MAX(D5954:D6001))</f>
        <v>11.247999999999999</v>
      </c>
      <c r="H6001" s="48">
        <f>STDEV(D5954:D6001)</f>
        <v>0.21745517900451711</v>
      </c>
      <c r="I6001" s="48">
        <f>+IF(F6001="","",(G6001-F6001))</f>
        <v>0.70699999999999896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11.127000000000001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11.077999999999999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11.029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10.98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10.932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10.882999999999999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10.834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10.760999999999999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10.712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10.638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10.565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10.492000000000001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10.369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10.271000000000001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10.173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10.074999999999999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10.000999999999999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9.952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9.9030000000000005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9.8789999999999996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9.9030000000000005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9.8789999999999996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9.8290000000000006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9.8290000000000006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9.9030000000000005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9.9770000000000003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9.9770000000000003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9.9770000000000003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9.9280000000000008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9.9280000000000008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9.9030000000000005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9.9030000000000005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9.9280000000000008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9.9030000000000005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9.9030000000000005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9.9030000000000005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9.9030000000000005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9.8789999999999996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9.8049999999999997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9.7799999999999994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9.7560000000000002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9.7309999999999999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9.7059999999999995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9.657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9.6080000000000005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9.5340000000000007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9.4600000000000009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9.3859999999999992</v>
      </c>
      <c r="E6049" s="48">
        <f>+IF(D6049="","",AVERAGE(D6002:D6049))</f>
        <v>10.113166666666666</v>
      </c>
      <c r="F6049" s="48">
        <f>+IF(D6049="","",MIN(D6002:D6049))</f>
        <v>9.3859999999999992</v>
      </c>
      <c r="G6049" s="48">
        <f>+IF(D6049="","",MAX(D6002:D6049))</f>
        <v>11.127000000000001</v>
      </c>
      <c r="H6049" s="48">
        <f>STDEV(D6002:D6049)</f>
        <v>0.46467807814879403</v>
      </c>
      <c r="I6049" s="48">
        <f>+IF(F6049="","",(G6049-F6049))</f>
        <v>1.7410000000000014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9.3119999999999994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9.2379999999999995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9.1630000000000003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9.0890000000000004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9.0150000000000006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8.9410000000000007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8.8659999999999997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8.7919999999999998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8.6929999999999996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8.6180000000000003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8.5190000000000001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8.4190000000000005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8.3439999999999994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8.27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8.2200000000000006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8.17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8.1449999999999996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8.1449999999999996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8.2200000000000006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8.3190000000000008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8.4190000000000005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8.5429999999999993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8.7170000000000005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8.9160000000000004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9.1140000000000008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9.3119999999999994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9.5340000000000007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9.7309999999999999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9.9280000000000008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10.1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10.222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10.295999999999999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10.369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10.443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10.443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10.443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10.369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10.271000000000001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10.173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10.1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10.026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9.952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9.8789999999999996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9.7560000000000002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9.5830000000000002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9.4600000000000009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9.3610000000000007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9.2620000000000005</v>
      </c>
      <c r="E6097" s="48">
        <f>+IF(D6097="","",AVERAGE(D6050:D6097))</f>
        <v>9.2754166666666666</v>
      </c>
      <c r="F6097" s="48">
        <f>+IF(D6097="","",MIN(D6050:D6097))</f>
        <v>8.1449999999999996</v>
      </c>
      <c r="G6097" s="48">
        <f>+IF(D6097="","",MAX(D6050:D6097))</f>
        <v>10.443</v>
      </c>
      <c r="H6097" s="48">
        <f>STDEV(D6050:D6097)</f>
        <v>0.76176982711547847</v>
      </c>
      <c r="I6097" s="48">
        <f>+IF(F6097="","",(G6097-F6097))</f>
        <v>2.298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9.1140000000000008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8.9649999999999999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8.8170000000000002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8.6679999999999993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8.5190000000000001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8.3940000000000001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8.27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8.1199999999999992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7.9950000000000001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7.87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7.7450000000000001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7.6189999999999998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7.5190000000000001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7.4189999999999996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7.343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7.3179999999999996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7.3179999999999996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7.3680000000000003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7.4690000000000003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7.569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7.6950000000000003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7.82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7.97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8.17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8.27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8.4440000000000008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8.6180000000000003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8.7919999999999998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8.9649999999999999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9.1880000000000006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9.41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9.5090000000000003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9.657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9.7309999999999999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9.7309999999999999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9.7309999999999999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9.7560000000000002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9.7799999999999994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9.7799999999999994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9.7059999999999995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9.657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9.657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9.657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9.657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9.6319999999999997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9.6080000000000005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9.5830000000000002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9.5579999999999998</v>
      </c>
      <c r="E6145" s="48">
        <f>+IF(D6145="","",AVERAGE(D6098:D6145))</f>
        <v>8.6906458333333312</v>
      </c>
      <c r="F6145" s="48">
        <f>+IF(D6145="","",MIN(D6098:D6145))</f>
        <v>7.3179999999999996</v>
      </c>
      <c r="G6145" s="48">
        <f>+IF(D6145="","",MAX(D6098:D6145))</f>
        <v>9.7799999999999994</v>
      </c>
      <c r="H6145" s="48">
        <f>STDEV(D6098:D6145)</f>
        <v>0.88965624462448434</v>
      </c>
      <c r="I6145" s="48">
        <f>+IF(F6145="","",(G6145-F6145))</f>
        <v>2.4619999999999997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9.5090000000000003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9.4600000000000009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9.41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9.3360000000000003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9.2870000000000008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9.1880000000000006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9.1140000000000008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8.99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8.891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8.7919999999999998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8.6679999999999993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8.5679999999999996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8.4440000000000008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8.3439999999999994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8.27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8.2200000000000006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8.2200000000000006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8.27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8.3689999999999998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8.4689999999999994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8.6180000000000003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8.8170000000000002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9.0150000000000006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9.2620000000000005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9.5090000000000003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9.7799999999999994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9.8049999999999997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10.1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10.198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10.222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10.222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10.345000000000001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10.32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10.394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10.516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10.443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10.443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10.443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10.417999999999999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10.417999999999999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10.467000000000001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10.467000000000001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10.443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10.394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10.345000000000001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10.32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10.295999999999999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10.247</v>
      </c>
      <c r="E6193" s="48">
        <f>+IF(D6193="","",AVERAGE(D6146:D6193))</f>
        <v>9.5434583333333318</v>
      </c>
      <c r="F6193" s="48">
        <f>+IF(D6193="","",MIN(D6146:D6193))</f>
        <v>8.2200000000000006</v>
      </c>
      <c r="G6193" s="48">
        <f>+IF(D6193="","",MAX(D6146:D6193))</f>
        <v>10.516</v>
      </c>
      <c r="H6193" s="48">
        <f>STDEV(D6146:D6193)</f>
        <v>0.81648447128158641</v>
      </c>
      <c r="I6193" s="48">
        <f>+IF(F6193="","",(G6193-F6193))</f>
        <v>2.2959999999999994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10.198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10.1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10.000999999999999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9.8539999999999992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9.7309999999999999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9.6080000000000005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9.4849999999999994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9.3610000000000007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9.2379999999999995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9.1140000000000008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8.99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8.8659999999999997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8.7669999999999995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8.6679999999999993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8.593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8.5679999999999996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8.5679999999999996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8.6180000000000003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8.7170000000000005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8.8409999999999993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9.0150000000000006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9.1880000000000006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9.41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9.657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9.9280000000000008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10.198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10.492000000000001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10.712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10.932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11.127000000000001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11.297000000000001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11.467000000000001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11.492000000000001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11.443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11.37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11.394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11.419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11.467000000000001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11.443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11.394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11.321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11.297000000000001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11.273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11.247999999999999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11.273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11.273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11.247999999999999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11.224</v>
      </c>
      <c r="E6241" s="48">
        <f>+IF(D6241="","",AVERAGE(D6194:D6241))</f>
        <v>10.185166666666669</v>
      </c>
      <c r="F6241" s="48">
        <f>+IF(D6241="","",MIN(D6194:D6241))</f>
        <v>8.5679999999999996</v>
      </c>
      <c r="G6241" s="48">
        <f>+IF(D6241="","",MAX(D6194:D6241))</f>
        <v>11.492000000000001</v>
      </c>
      <c r="H6241" s="48">
        <f>STDEV(D6194:D6241)</f>
        <v>1.0852404446457991</v>
      </c>
      <c r="I6241" s="48">
        <f>+IF(F6241="","",(G6241-F6241))</f>
        <v>2.9240000000000013</v>
      </c>
    </row>
    <row r="6242" spans="1:9" x14ac:dyDescent="0.25">
      <c r="A6242" s="7">
        <v>43231</v>
      </c>
      <c r="B6242" s="2">
        <v>0</v>
      </c>
      <c r="C6242" s="8">
        <v>42866</v>
      </c>
      <c r="D6242" s="3">
        <v>11.224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42866.020833333336</v>
      </c>
      <c r="D6243" s="3">
        <v>11.175000000000001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42866.041666666664</v>
      </c>
      <c r="D6244" s="3">
        <v>11.127000000000001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42866.0625</v>
      </c>
      <c r="D6245" s="3">
        <v>11.077999999999999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42866.083333333336</v>
      </c>
      <c r="D6246" s="3">
        <v>11.005000000000001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42866.104166666664</v>
      </c>
      <c r="D6247" s="3">
        <v>10.956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42866.125</v>
      </c>
      <c r="D6248" s="3">
        <v>10.882999999999999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42866.145833333336</v>
      </c>
      <c r="D6249" s="3">
        <v>10.834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42866.166666666664</v>
      </c>
      <c r="D6250" s="3">
        <v>10.785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42866.1875</v>
      </c>
      <c r="D6251" s="3">
        <v>10.712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42866.208333333336</v>
      </c>
      <c r="D6252" s="3">
        <v>10.663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42866.229166666664</v>
      </c>
      <c r="D6253" s="3">
        <v>10.614000000000001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42866.25</v>
      </c>
      <c r="D6254" s="3">
        <v>10.541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42866.270833333336</v>
      </c>
      <c r="D6255" s="3">
        <v>10.492000000000001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42866.291666666664</v>
      </c>
      <c r="D6256" s="3">
        <v>10.443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42866.3125</v>
      </c>
      <c r="D6257" s="3">
        <v>10.394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42866.333333333336</v>
      </c>
      <c r="D6258" s="3">
        <v>10.369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42866.354166666664</v>
      </c>
      <c r="D6259" s="3">
        <v>10.467000000000001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42866.375</v>
      </c>
      <c r="D6260" s="3">
        <v>10.541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42866.395833333336</v>
      </c>
      <c r="D6261" s="3">
        <v>10.59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42866.416666666664</v>
      </c>
      <c r="D6262" s="3">
        <v>10.638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42866.4375</v>
      </c>
      <c r="D6263" s="3">
        <v>10.736000000000001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42866.458333333336</v>
      </c>
      <c r="D6264" s="3">
        <v>10.858000000000001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42866.479166666664</v>
      </c>
      <c r="D6265" s="3">
        <v>10.956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42866.5</v>
      </c>
      <c r="D6266" s="3">
        <v>11.029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42866.520833333336</v>
      </c>
      <c r="D6267" s="3">
        <v>11.127000000000001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42866.541666666664</v>
      </c>
      <c r="D6268" s="3">
        <v>11.224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42866.5625</v>
      </c>
      <c r="D6269" s="3">
        <v>11.37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42866.583333333336</v>
      </c>
      <c r="D6270" s="3">
        <v>11.467000000000001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42866.604166666664</v>
      </c>
      <c r="D6271" s="3">
        <v>11.54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42866.625</v>
      </c>
      <c r="D6272" s="3">
        <v>11.54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42866.645833333336</v>
      </c>
      <c r="D6273" s="3">
        <v>11.565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42866.666666666664</v>
      </c>
      <c r="D6274" s="3">
        <v>11.565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42866.6875</v>
      </c>
      <c r="D6275" s="3">
        <v>11.54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42866.708333333336</v>
      </c>
      <c r="D6276" s="3">
        <v>11.516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42866.729166666664</v>
      </c>
      <c r="D6277" s="3">
        <v>11.516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42866.75</v>
      </c>
      <c r="D6278" s="3">
        <v>11.492000000000001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42866.770833333336</v>
      </c>
      <c r="D6279" s="3">
        <v>11.467000000000001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42866.791666666664</v>
      </c>
      <c r="D6280" s="3">
        <v>11.467000000000001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42866.8125</v>
      </c>
      <c r="D6281" s="3">
        <v>11.419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42866.833333333336</v>
      </c>
      <c r="D6282" s="3">
        <v>11.394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42866.854166666664</v>
      </c>
      <c r="D6283" s="3">
        <v>11.37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42866.875</v>
      </c>
      <c r="D6284" s="3">
        <v>11.37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42866.895833333336</v>
      </c>
      <c r="D6285" s="3">
        <v>11.346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42866.916666666664</v>
      </c>
      <c r="D6286" s="3">
        <v>11.321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42866.9375</v>
      </c>
      <c r="D6287" s="3">
        <v>11.297000000000001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42866.958333333336</v>
      </c>
      <c r="D6288" s="3">
        <v>11.273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42866.979166666664</v>
      </c>
      <c r="D6289" s="3">
        <v>11.247999999999999</v>
      </c>
      <c r="E6289" s="48">
        <f>+IF(D6289="","",AVERAGE(D6242:D6289))</f>
        <v>11.073833333333338</v>
      </c>
      <c r="F6289" s="48">
        <f>+IF(D6289="","",MIN(D6242:D6289))</f>
        <v>10.369</v>
      </c>
      <c r="G6289" s="48">
        <f>+IF(D6289="","",MAX(D6242:D6289))</f>
        <v>11.565</v>
      </c>
      <c r="H6289" s="48">
        <f>STDEV(D6242:D6289)</f>
        <v>0.38327049130287338</v>
      </c>
      <c r="I6289" s="48">
        <f>+IF(F6289="","",(G6289-F6289))</f>
        <v>1.1959999999999997</v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11.224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11.175000000000001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11.151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11.102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11.053000000000001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11.005000000000001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10.932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10.834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10.760999999999999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10.663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10.565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10.492000000000001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10.417999999999999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10.32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10.247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10.173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10.124000000000001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10.1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10.051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10.026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10.026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10.051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10.1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10.124000000000001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10.1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10.026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9.9770000000000003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9.9770000000000003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10.000999999999999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9.9280000000000008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9.9030000000000005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9.9030000000000005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9.9030000000000005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9.8789999999999996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9.8049999999999997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9.7560000000000002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9.7799999999999994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9.7309999999999999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9.657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9.5830000000000002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9.5090000000000003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9.4350000000000005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9.3610000000000007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9.2870000000000008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9.1880000000000006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9.0890000000000004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9.0150000000000006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8.9410000000000007</v>
      </c>
      <c r="E6337" s="48">
        <f>+IF(D6337="","",AVERAGE(D6290:D6337))</f>
        <v>10.092729166666665</v>
      </c>
      <c r="F6337" s="48">
        <f>+IF(D6337="","",MIN(D6290:D6337))</f>
        <v>8.9410000000000007</v>
      </c>
      <c r="G6337" s="48">
        <f>+IF(D6337="","",MAX(D6290:D6337))</f>
        <v>11.224</v>
      </c>
      <c r="H6337" s="48">
        <f>STDEV(D6290:D6337)</f>
        <v>0.58928812948907905</v>
      </c>
      <c r="I6337" s="48">
        <f>+IF(F6337="","",(G6337-F6337))</f>
        <v>2.2829999999999995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8.8659999999999997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8.7919999999999998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8.6929999999999996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8.5679999999999996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8.4689999999999994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8.3439999999999994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8.2200000000000006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8.1199999999999992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7.9950000000000001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7.87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7.7450000000000001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7.6189999999999998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7.4939999999999998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7.3680000000000003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7.2679999999999998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7.2169999999999996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7.2169999999999996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7.2679999999999998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7.343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7.444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7.6189999999999998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7.6950000000000003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7.67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7.77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7.7450000000000001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7.6189999999999998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7.5190000000000001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7.4939999999999998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7.569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7.6449999999999996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7.6950000000000003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7.92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8.1199999999999992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8.1199999999999992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8.1449999999999996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8.1199999999999992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8.27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8.27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8.27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8.1950000000000003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8.1950000000000003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8.17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8.1449999999999996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8.17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8.17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8.1449999999999996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8.1199999999999992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8.0950000000000006</v>
      </c>
      <c r="E6385" s="48">
        <f>+IF(D6385="","",AVERAGE(D6338:D6385))</f>
        <v>7.9291666666666663</v>
      </c>
      <c r="F6385" s="48">
        <f>+IF(D6385="","",MIN(D6338:D6385))</f>
        <v>7.2169999999999996</v>
      </c>
      <c r="G6385" s="48">
        <f>+IF(D6385="","",MAX(D6338:D6385))</f>
        <v>8.8659999999999997</v>
      </c>
      <c r="H6385" s="48">
        <f>STDEV(D6338:D6385)</f>
        <v>0.41976357749679477</v>
      </c>
      <c r="I6385" s="48">
        <f>+IF(F6385="","",(G6385-F6385))</f>
        <v>1.649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8.07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8.02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7.9950000000000001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7.9450000000000003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7.92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7.87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7.82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7.7450000000000001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7.67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7.5940000000000003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7.5439999999999996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7.4690000000000003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7.4189999999999996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7.3929999999999998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7.3680000000000003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7.3179999999999996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7.2930000000000001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7.4189999999999996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7.569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7.72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7.6950000000000003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7.7450000000000001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7.7949999999999999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7.92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7.8949999999999996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7.9950000000000001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8.0950000000000006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8.2200000000000006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8.3439999999999994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8.4689999999999994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8.6180000000000003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8.8170000000000002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8.8170000000000002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8.7420000000000009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8.6929999999999996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8.6679999999999993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8.6180000000000003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8.5429999999999993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8.4190000000000005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8.3940000000000001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8.3940000000000001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8.3190000000000008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8.2449999999999992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8.17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8.0950000000000006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8.02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7.97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7.8949999999999996</v>
      </c>
      <c r="E6433" s="48">
        <f>+IF(D6433="","",AVERAGE(D6386:D6433))</f>
        <v>8.0160625000000003</v>
      </c>
      <c r="F6433" s="48">
        <f>+IF(D6433="","",MIN(D6386:D6433))</f>
        <v>7.2930000000000001</v>
      </c>
      <c r="G6433" s="48">
        <f>+IF(D6433="","",MAX(D6386:D6433))</f>
        <v>8.8170000000000002</v>
      </c>
      <c r="H6433" s="48">
        <f>STDEV(D6386:D6433)</f>
        <v>0.43109165764050011</v>
      </c>
      <c r="I6433" s="48">
        <f>+IF(F6433="","",(G6433-F6433))</f>
        <v>1.524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7.82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7.7450000000000001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7.6449999999999996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7.569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7.4690000000000003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7.3680000000000003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7.2679999999999998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7.1420000000000003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7.0410000000000004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6.9139999999999997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6.8129999999999997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6.6870000000000003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6.585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6.484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6.4080000000000004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6.3819999999999997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6.4080000000000004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6.484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6.585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6.7119999999999997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6.8890000000000002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6.9649999999999999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6.99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7.0149999999999997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7.242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7.3680000000000003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7.5190000000000001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7.6950000000000003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7.72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7.8449999999999998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7.8949999999999996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7.9450000000000003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7.9950000000000001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8.02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8.02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7.97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7.92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7.87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7.8449999999999998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7.7949999999999999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7.7949999999999999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7.82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7.82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7.8449999999999998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7.87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7.87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7.8949999999999996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7.8949999999999996</v>
      </c>
      <c r="E6481" s="48">
        <f>+IF(D6481="","",AVERAGE(D6434:D6481))</f>
        <v>7.3929583333333353</v>
      </c>
      <c r="F6481" s="48">
        <f>+IF(D6481="","",MIN(D6434:D6481))</f>
        <v>6.3819999999999997</v>
      </c>
      <c r="G6481" s="48">
        <f>+IF(D6481="","",MAX(D6434:D6481))</f>
        <v>8.02</v>
      </c>
      <c r="H6481" s="48">
        <f>STDEV(D6434:D6481)</f>
        <v>0.54268583279883709</v>
      </c>
      <c r="I6481" s="48">
        <f>+IF(F6481="","",(G6481-F6481))</f>
        <v>1.6379999999999999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7.8949999999999996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7.8949999999999996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7.8949999999999996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7.8949999999999996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7.87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7.87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7.8449999999999998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7.82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7.77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7.72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7.67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7.6189999999999998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7.569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7.5439999999999996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7.4939999999999998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7.444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7.4189999999999996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7.3929999999999998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7.3680000000000003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7.3680000000000003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7.3680000000000003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7.3929999999999998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7.4690000000000003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7.569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7.6449999999999996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7.72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7.82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7.9450000000000003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7.97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8.0950000000000006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8.2449999999999992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8.27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8.27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8.2449999999999992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8.27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8.27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8.1950000000000003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8.1199999999999992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8.0449999999999999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7.9950000000000001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7.9450000000000003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7.87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7.82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7.77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7.72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7.6950000000000003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7.6449999999999996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7.6189999999999998</v>
      </c>
      <c r="E6529" s="48">
        <f>+IF(D6529="","",AVERAGE(D6482:D6529))</f>
        <v>7.7992916666666661</v>
      </c>
      <c r="F6529" s="48">
        <f>+IF(D6529="","",MIN(D6482:D6529))</f>
        <v>7.3680000000000003</v>
      </c>
      <c r="G6529" s="48">
        <f>+IF(D6529="","",MAX(D6482:D6529))</f>
        <v>8.27</v>
      </c>
      <c r="H6529" s="48">
        <f>STDEV(D6482:D6529)</f>
        <v>0.27479663337878069</v>
      </c>
      <c r="I6529" s="48">
        <f>+IF(F6529="","",(G6529-F6529))</f>
        <v>0.90199999999999925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7.5940000000000003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7.569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7.5439999999999996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7.4939999999999998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7.4690000000000003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7.444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7.4189999999999996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7.3680000000000003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7.343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7.3179999999999996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7.2930000000000001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7.2679999999999998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7.2169999999999996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7.2169999999999996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7.2169999999999996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7.242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7.2679999999999998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7.2930000000000001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7.3680000000000003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7.4690000000000003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7.67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7.8949999999999996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8.1199999999999992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8.3940000000000001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8.593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8.7420000000000009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8.9649999999999999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9.0890000000000004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9.0399999999999991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8.9160000000000004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8.9410000000000007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9.0150000000000006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9.0640000000000001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9.1630000000000003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9.3119999999999994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9.3859999999999992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9.3119999999999994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9.2870000000000008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9.2620000000000005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9.2129999999999992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9.2379999999999995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9.2129999999999992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9.2379999999999995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9.2379999999999995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9.2129999999999992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9.2129999999999992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9.2379999999999995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9.2129999999999992</v>
      </c>
      <c r="E6577" s="48">
        <f>+IF(D6577="","",AVERAGE(D6530:D6577))</f>
        <v>8.3041041666666704</v>
      </c>
      <c r="F6577" s="48">
        <f>+IF(D6577="","",MIN(D6530:D6577))</f>
        <v>7.2169999999999996</v>
      </c>
      <c r="G6577" s="48">
        <f>+IF(D6577="","",MAX(D6530:D6577))</f>
        <v>9.3859999999999992</v>
      </c>
      <c r="H6577" s="48">
        <f>STDEV(D6530:D6577)</f>
        <v>0.86905478708818429</v>
      </c>
      <c r="I6577" s="48">
        <f>+IF(F6577="","",(G6577-F6577))</f>
        <v>2.1689999999999996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9.1630000000000003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9.1140000000000008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9.0399999999999991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8.9649999999999999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8.9160000000000004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8.8409999999999993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8.7669999999999995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8.7170000000000005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8.6430000000000007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8.5679999999999996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8.4689999999999994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8.3689999999999998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8.2949999999999999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8.2449999999999992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8.2200000000000006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8.1950000000000003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8.2449999999999992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8.3439999999999994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8.4440000000000008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8.5429999999999993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8.6430000000000007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8.7420000000000009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8.8659999999999997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9.1389999999999993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9.3610000000000007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9.3360000000000003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9.4350000000000005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9.6820000000000004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9.9030000000000005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10.051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10.026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10.051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10.148999999999999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10.345000000000001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10.394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10.443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10.516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10.59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10.614000000000001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10.541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10.467000000000001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10.394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10.32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10.198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10.1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10.026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9.9770000000000003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9.9030000000000005</v>
      </c>
      <c r="E6625" s="48">
        <f>+IF(D6625="","",AVERAGE(D6578:D6625))</f>
        <v>9.3815624999999994</v>
      </c>
      <c r="F6625" s="48">
        <f>+IF(D6625="","",MIN(D6578:D6625))</f>
        <v>8.1950000000000003</v>
      </c>
      <c r="G6625" s="48">
        <f>+IF(D6625="","",MAX(D6578:D6625))</f>
        <v>10.614000000000001</v>
      </c>
      <c r="H6625" s="48">
        <f>STDEV(D6578:D6625)</f>
        <v>0.81904503048860844</v>
      </c>
      <c r="I6625" s="48">
        <f>+IF(F6625="","",(G6625-F6625))</f>
        <v>2.4190000000000005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9.8290000000000006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9.7560000000000002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9.7059999999999995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9.6080000000000005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9.5340000000000007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9.4350000000000005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9.3119999999999994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9.2129999999999992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9.1140000000000008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9.0150000000000006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8.891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8.7919999999999998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8.6929999999999996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8.6180000000000003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8.5679999999999996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8.5429999999999993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8.5679999999999996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8.593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8.6679999999999993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8.8659999999999997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9.0150000000000006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9.2379999999999995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9.41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9.5830000000000002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9.6319999999999997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9.7799999999999994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10.026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10.148999999999999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10.369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10.663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10.882999999999999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10.98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10.932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10.785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10.712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10.686999999999999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10.663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10.686999999999999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10.663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10.59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10.541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10.492000000000001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10.443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10.443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10.417999999999999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10.394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10.394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10.394</v>
      </c>
      <c r="E6673" s="48">
        <f>+IF(D6673="","",AVERAGE(D6626:D6673))</f>
        <v>9.7976666666666681</v>
      </c>
      <c r="F6673" s="48">
        <f>+IF(D6673="","",MIN(D6626:D6673))</f>
        <v>8.5429999999999993</v>
      </c>
      <c r="G6673" s="48">
        <f>+IF(D6673="","",MAX(D6626:D6673))</f>
        <v>10.98</v>
      </c>
      <c r="H6673" s="48">
        <f>STDEV(D6626:D6673)</f>
        <v>0.79419967298367489</v>
      </c>
      <c r="I6673" s="48">
        <f>+IF(F6673="","",(G6673-F6673))</f>
        <v>2.4370000000000012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10.369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10.369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10.345000000000001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10.32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10.271000000000001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10.247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10.198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10.148999999999999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10.124000000000001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10.074999999999999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10.051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10.000999999999999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9.9770000000000003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9.952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9.9280000000000008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9.9030000000000005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9.9280000000000008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9.952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10.000999999999999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10.026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10.124000000000001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10.198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10.32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10.516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10.712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10.834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10.882999999999999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10.834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10.882999999999999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10.956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11.077999999999999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11.102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11.224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11.321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11.419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11.565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11.565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11.54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11.516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11.419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11.346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11.2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11.102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11.005000000000001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10.932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10.882999999999999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10.834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10.785</v>
      </c>
      <c r="E6721" s="48">
        <f>+IF(D6721="","",AVERAGE(D6674:D6721))</f>
        <v>10.630874999999998</v>
      </c>
      <c r="F6721" s="48">
        <f>+IF(D6721="","",MIN(D6674:D6721))</f>
        <v>9.9030000000000005</v>
      </c>
      <c r="G6721" s="48">
        <f>+IF(D6721="","",MAX(D6674:D6721))</f>
        <v>11.565</v>
      </c>
      <c r="H6721" s="48">
        <f>STDEV(D6674:D6721)</f>
        <v>0.5473459610372855</v>
      </c>
      <c r="I6721" s="48">
        <f>+IF(F6721="","",(G6721-F6721))</f>
        <v>1.661999999999999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10.712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10.663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10.614000000000001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10.516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10.443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10.369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10.295999999999999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10.198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10.124000000000001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10.051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9.952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9.8789999999999996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9.7799999999999994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9.6820000000000004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9.6080000000000005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9.6080000000000005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9.657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9.7309999999999999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9.8290000000000006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9.9770000000000003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10.148999999999999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10.345000000000001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10.59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10.858000000000001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11.127000000000001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11.419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11.71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12.000999999999999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12.268000000000001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12.484999999999999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12.678000000000001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12.847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12.968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13.04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13.087999999999999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13.087999999999999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13.04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12.968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12.871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12.798999999999999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12.727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12.63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12.582000000000001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12.509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12.484999999999999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12.436999999999999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12.413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12.388999999999999</v>
      </c>
      <c r="E6769" s="48">
        <f>+IF(D6769="","",AVERAGE(D6722:D6769))</f>
        <v>11.3375</v>
      </c>
      <c r="F6769" s="48">
        <f>+IF(D6769="","",MIN(D6722:D6769))</f>
        <v>9.6080000000000005</v>
      </c>
      <c r="G6769" s="48">
        <f>+IF(D6769="","",MAX(D6722:D6769))</f>
        <v>13.087999999999999</v>
      </c>
      <c r="H6769" s="48">
        <f>STDEV(D6722:D6769)</f>
        <v>1.2810863740873282</v>
      </c>
      <c r="I6769" s="48">
        <f>+IF(F6769="","",(G6769-F6769))</f>
        <v>3.4799999999999986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12.364000000000001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12.34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12.292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12.243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12.195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12.122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12.05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11.952999999999999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11.856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11.759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11.637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11.54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11.419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11.297000000000001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11.224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11.175000000000001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11.2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11.273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11.37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11.492000000000001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11.662000000000001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11.832000000000001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12.074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12.316000000000001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12.606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12.896000000000001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13.185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13.449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13.69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13.93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14.098000000000001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14.242000000000001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14.361000000000001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14.409000000000001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14.433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14.385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14.337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14.242000000000001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14.17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14.05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13.93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13.81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13.69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13.593999999999999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13.497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13.449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13.377000000000001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13.329000000000001</v>
      </c>
      <c r="E6817" s="48">
        <f>+IF(D6817="","",AVERAGE(D6770:D6817))</f>
        <v>12.788416666666665</v>
      </c>
      <c r="F6817" s="48">
        <f>+IF(D6817="","",MIN(D6770:D6817))</f>
        <v>11.175000000000001</v>
      </c>
      <c r="G6817" s="48">
        <f>+IF(D6817="","",MAX(D6770:D6817))</f>
        <v>14.433</v>
      </c>
      <c r="H6817" s="48">
        <f>STDEV(D6770:D6817)</f>
        <v>1.1174633857266718</v>
      </c>
      <c r="I6817" s="48">
        <f>+IF(F6817="","",(G6817-F6817))</f>
        <v>3.2579999999999991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13.281000000000001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13.233000000000001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13.161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13.112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13.04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12.968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12.871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12.798999999999999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12.702999999999999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12.582000000000001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12.484999999999999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12.364000000000001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12.243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12.147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12.074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12.05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12.05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12.122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12.218999999999999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12.34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12.509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12.702999999999999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12.92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13.185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13.473000000000001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13.738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14.05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14.29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14.505000000000001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14.696999999999999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14.912000000000001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15.031000000000001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15.127000000000001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15.223000000000001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15.223000000000001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15.175000000000001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15.079000000000001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15.031000000000001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14.936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14.84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14.744999999999999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14.648999999999999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14.553000000000001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14.457000000000001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14.361000000000001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14.266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14.194000000000001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14.122</v>
      </c>
      <c r="E6865" s="48">
        <f>+IF(D6865="","",AVERAGE(D6818:D6865))</f>
        <v>13.621625</v>
      </c>
      <c r="F6865" s="48">
        <f>+IF(D6865="","",MIN(D6818:D6865))</f>
        <v>12.05</v>
      </c>
      <c r="G6865" s="48">
        <f>+IF(D6865="","",MAX(D6818:D6865))</f>
        <v>15.223000000000001</v>
      </c>
      <c r="H6865" s="48">
        <f>STDEV(D6818:D6865)</f>
        <v>1.0952856933238926</v>
      </c>
      <c r="I6865" s="48">
        <f>+IF(F6865="","",(G6865-F6865))</f>
        <v>3.173</v>
      </c>
    </row>
    <row r="6866" spans="1:9" x14ac:dyDescent="0.25">
      <c r="A6866" s="7">
        <v>43244</v>
      </c>
      <c r="B6866" s="2">
        <v>0</v>
      </c>
      <c r="C6866" s="8"/>
      <c r="D6866" s="3">
        <v>14.05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D6867" s="3">
        <v>13.978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D6868" s="3">
        <v>13.882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D6869" s="3">
        <v>13.786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D6870" s="3">
        <v>13.69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D6871" s="3">
        <v>13.593999999999999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D6872" s="3">
        <v>13.497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D6873" s="3">
        <v>13.353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D6874" s="3">
        <v>13.209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D6875" s="3">
        <v>13.016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D6876" s="3">
        <v>12.823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D6877" s="3">
        <v>12.63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D6878" s="3">
        <v>12.436999999999999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D6879" s="3">
        <v>12.292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D6880" s="3">
        <v>12.147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D6881" s="3">
        <v>12.074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D6882" s="3">
        <v>12.000999999999999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D6883" s="3">
        <v>11.977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D6884" s="3">
        <v>12.000999999999999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D6885" s="3">
        <v>12.05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D6886" s="3">
        <v>12.122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D6887" s="3">
        <v>12.147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D6888" s="3">
        <v>12.243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D6889" s="3">
        <v>12.388999999999999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D6890" s="3">
        <v>12.582000000000001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D6891" s="3">
        <v>12.775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D6892" s="3">
        <v>12.823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D6893" s="3">
        <v>12.775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D6894" s="3">
        <v>12.871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D6895" s="3">
        <v>12.727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D6896" s="3">
        <v>12.678000000000001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D6897" s="3">
        <v>12.558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D6898" s="3">
        <v>12.436999999999999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D6899" s="3">
        <v>12.436999999999999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D6900" s="3">
        <v>12.388999999999999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D6901" s="3">
        <v>12.316000000000001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D6902" s="3">
        <v>12.195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D6903" s="3">
        <v>12.074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D6904" s="3">
        <v>11.977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D6905" s="3">
        <v>11.929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D6906" s="3">
        <v>11.832000000000001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D6907" s="3">
        <v>11.71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D6908" s="3">
        <v>11.589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D6909" s="3">
        <v>11.467000000000001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D6910" s="3">
        <v>11.37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D6911" s="3">
        <v>11.273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D6912" s="3">
        <v>11.175000000000001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D6913" s="3">
        <v>11.077999999999999</v>
      </c>
      <c r="E6913" s="48">
        <f>+IF(D6913="","",AVERAGE(D6866:D6913))</f>
        <v>12.4671875</v>
      </c>
      <c r="F6913" s="48">
        <f>+IF(D6913="","",MIN(D6866:D6913))</f>
        <v>11.077999999999999</v>
      </c>
      <c r="G6913" s="48">
        <f>+IF(D6913="","",MAX(D6866:D6913))</f>
        <v>14.05</v>
      </c>
      <c r="H6913" s="48">
        <f>STDEV(D6866:D6913)</f>
        <v>0.74289736573138976</v>
      </c>
      <c r="I6913" s="48">
        <f>+IF(F6913="","",(G6913-F6913))</f>
        <v>2.9720000000000013</v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10.98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10.882999999999999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10.760999999999999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10.663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10.565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10.467000000000001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10.345000000000001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10.247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10.124000000000001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10.000999999999999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9.9030000000000005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9.8049999999999997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9.7059999999999995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9.6319999999999997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9.5830000000000002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9.5830000000000002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9.6080000000000005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9.7059999999999995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9.8049999999999997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9.9770000000000003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10.074999999999999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10.173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10.345000000000001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10.516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10.686999999999999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10.956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11.2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11.37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11.589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11.734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11.832000000000001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11.782999999999999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11.856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11.832000000000001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11.782999999999999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11.71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11.71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11.613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11.54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11.516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11.467000000000001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11.419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11.321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11.224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11.151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11.077999999999999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10.98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10.882999999999999</v>
      </c>
      <c r="E6961" s="48">
        <f>+IF(D6961="","",AVERAGE(D6914:D6961))</f>
        <v>10.785145833333333</v>
      </c>
      <c r="F6961" s="48">
        <f>+IF(D6961="","",MIN(D6914:D6961))</f>
        <v>9.5830000000000002</v>
      </c>
      <c r="G6961" s="48">
        <f>+IF(D6961="","",MAX(D6914:D6961))</f>
        <v>11.856</v>
      </c>
      <c r="H6961" s="48">
        <f>STDEV(D6914:D6961)</f>
        <v>0.7540498315714339</v>
      </c>
      <c r="I6961" s="48">
        <f>+IF(F6961="","",(G6961-F6961))</f>
        <v>2.2729999999999997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10.785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10.686999999999999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10.614000000000001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10.516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10.394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10.32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10.198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10.1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9.9770000000000003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9.8789999999999996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9.7560000000000002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9.657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9.5579999999999998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9.4600000000000009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9.3859999999999992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9.3859999999999992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9.4350000000000005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9.5340000000000007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9.6820000000000004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9.8290000000000006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10.026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10.271000000000001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10.516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10.81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11.102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11.419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11.734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12.025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12.316000000000001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12.558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12.775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12.944000000000001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13.016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13.087999999999999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13.185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13.112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13.112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13.064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12.992000000000001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12.823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12.678000000000001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12.484999999999999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12.218999999999999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11.977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11.782999999999999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11.613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11.443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11.321</v>
      </c>
      <c r="E7009" s="48">
        <f>+IF(D7009="","",AVERAGE(D6962:D7009))</f>
        <v>11.199166666666668</v>
      </c>
      <c r="F7009" s="48">
        <f>+IF(D7009="","",MIN(D6962:D7009))</f>
        <v>9.3859999999999992</v>
      </c>
      <c r="G7009" s="48">
        <f>+IF(D7009="","",MAX(D6962:D7009))</f>
        <v>13.185</v>
      </c>
      <c r="H7009" s="48">
        <f>STDEV(D6962:D7009)</f>
        <v>1.3124887733393507</v>
      </c>
      <c r="I7009" s="48">
        <f>+IF(F7009="","",(G7009-F7009))</f>
        <v>3.7990000000000013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11.247999999999999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11.175000000000001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11.102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11.053000000000001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11.029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10.956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10.907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10.834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10.736000000000001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10.638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10.541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10.443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10.369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10.295999999999999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10.247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10.247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10.295999999999999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10.394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10.541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10.712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10.907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11.127000000000001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11.37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11.686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11.977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12.316000000000001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12.63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12.944000000000001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13.257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13.497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13.666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13.834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14.002000000000001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14.098000000000001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14.122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14.074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14.026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13.93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13.858000000000001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13.762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13.666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13.545999999999999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13.425000000000001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13.305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13.185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13.087999999999999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13.016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12.944000000000001</v>
      </c>
      <c r="E7057" s="48">
        <f>+IF(D7057="","",AVERAGE(D7010:D7057))</f>
        <v>12.104624999999997</v>
      </c>
      <c r="F7057" s="48">
        <f>+IF(D7057="","",MIN(D7010:D7057))</f>
        <v>10.247</v>
      </c>
      <c r="G7057" s="48">
        <f>+IF(D7057="","",MAX(D7010:D7057))</f>
        <v>14.122</v>
      </c>
      <c r="H7057" s="48">
        <f>STDEV(D7010:D7057)</f>
        <v>1.4202842032794862</v>
      </c>
      <c r="I7057" s="48">
        <f>+IF(F7057="","",(G7057-F7057))</f>
        <v>3.875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12.871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12.823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12.775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12.727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12.654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12.582000000000001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12.509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12.436999999999999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12.34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12.243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12.147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12.05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11.952999999999999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11.856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11.807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11.807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11.856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11.952999999999999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12.074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12.243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12.413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12.63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12.871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13.161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13.449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13.762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14.074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14.409000000000001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14.696999999999999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14.888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14.912000000000001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14.96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15.151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15.127000000000001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15.007999999999999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14.936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14.936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15.055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15.055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14.96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14.864000000000001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14.744999999999999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14.648999999999999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14.553000000000001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14.457000000000001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14.337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14.218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14.122</v>
      </c>
      <c r="E7105" s="48">
        <f>+IF(D7105="","",AVERAGE(D7058:D7105))</f>
        <v>13.502208333333328</v>
      </c>
      <c r="F7105" s="48">
        <f>+IF(D7105="","",MIN(D7058:D7105))</f>
        <v>11.807</v>
      </c>
      <c r="G7105" s="48">
        <f>+IF(D7105="","",MAX(D7058:D7105))</f>
        <v>15.151</v>
      </c>
      <c r="H7105" s="48">
        <f>STDEV(D7058:D7105)</f>
        <v>1.2230235807530507</v>
      </c>
      <c r="I7105" s="48">
        <f>+IF(F7105="","",(G7105-F7105))</f>
        <v>3.3439999999999994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14.026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13.906000000000001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13.81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13.714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13.618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13.522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13.425000000000001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13.305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13.209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13.064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12.92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12.798999999999999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12.678000000000001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12.582000000000001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12.509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12.509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12.534000000000001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12.63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12.750999999999999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12.896000000000001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13.064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13.281000000000001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13.522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13.786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14.074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14.385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14.696999999999999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15.007999999999999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15.247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15.509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15.651999999999999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15.843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15.939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15.986000000000001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16.010000000000002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15.962999999999999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15.891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15.795999999999999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15.7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15.557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15.414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15.294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15.151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15.007999999999999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14.864000000000001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14.744999999999999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14.625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14.481</v>
      </c>
      <c r="E7153" s="48">
        <f>+IF(D7153="","",AVERAGE(D7106:D7153))</f>
        <v>14.227062500000002</v>
      </c>
      <c r="F7153" s="48">
        <f>+IF(D7153="","",MIN(D7106:D7153))</f>
        <v>12.509</v>
      </c>
      <c r="G7153" s="48">
        <f>+IF(D7153="","",MAX(D7106:D7153))</f>
        <v>16.010000000000002</v>
      </c>
      <c r="H7153" s="48">
        <f>STDEV(D7106:D7153)</f>
        <v>1.193001068399407</v>
      </c>
      <c r="I7153" s="48">
        <f>+IF(F7153="","",(G7153-F7153))</f>
        <v>3.5010000000000012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14.337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14.218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14.122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14.026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13.906000000000001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13.786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13.666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13.545999999999999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13.401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13.281000000000001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13.137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13.04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12.92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12.847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12.798999999999999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12.798999999999999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12.847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12.968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13.087999999999999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13.233000000000001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13.425000000000001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13.641999999999999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13.906000000000001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14.17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14.457000000000001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14.744999999999999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15.055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15.342000000000001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15.605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15.843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15.939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15.986000000000001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16.106000000000002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16.106000000000002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16.106000000000002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16.106000000000002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16.033999999999999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15.939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15.843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15.747999999999999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15.651999999999999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15.532999999999999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15.414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15.27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15.151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15.055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14.96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14.888</v>
      </c>
      <c r="E7201" s="48">
        <f>+IF(D7201="","",AVERAGE(D7154:D7201))</f>
        <v>14.499854166666667</v>
      </c>
      <c r="F7201" s="48">
        <f>+IF(D7201="","",MIN(D7154:D7201))</f>
        <v>12.798999999999999</v>
      </c>
      <c r="G7201" s="48">
        <f>+IF(D7201="","",MAX(D7154:D7201))</f>
        <v>16.106000000000002</v>
      </c>
      <c r="H7201" s="48">
        <f>STDEV(D7154:D7201)</f>
        <v>1.158443342714758</v>
      </c>
      <c r="I7201" s="48">
        <f>+IF(F7201="","",(G7201-F7201))</f>
        <v>3.3070000000000022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14.816000000000001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14.768000000000001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14.744999999999999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14.721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14.696999999999999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14.673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14.625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14.601000000000001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14.529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14.457000000000001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14.409000000000001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14.337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14.29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14.218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14.194000000000001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14.194000000000001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14.242000000000001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14.314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14.361000000000001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14.433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14.505000000000001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14.601000000000001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14.816000000000001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14.984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15.127000000000001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15.103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15.055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14.984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15.007999999999999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15.031000000000001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14.984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14.96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14.936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14.936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14.888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14.864000000000001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14.792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14.744999999999999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14.673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14.625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14.553000000000001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14.481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14.361000000000001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14.29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14.218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14.122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14.026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13.93</v>
      </c>
      <c r="E7249" s="48">
        <f>+IF(D7249="","",AVERAGE(D7202:D7249))</f>
        <v>14.60879166666666</v>
      </c>
      <c r="F7249" s="48">
        <f>+IF(D7249="","",MIN(D7202:D7249))</f>
        <v>13.93</v>
      </c>
      <c r="G7249" s="48">
        <f>+IF(D7249="","",MAX(D7202:D7249))</f>
        <v>15.127000000000001</v>
      </c>
      <c r="H7249" s="48">
        <f>STDEV(D7202:D7249)</f>
        <v>0.31292354843175441</v>
      </c>
      <c r="I7249" s="48">
        <f>+IF(F7249="","",(G7249-F7249))</f>
        <v>1.197000000000001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13.858000000000001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13.81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13.762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13.714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13.641999999999999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13.593999999999999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13.497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13.425000000000001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13.353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13.281000000000001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13.185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13.112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13.04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12.992000000000001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12.968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12.944000000000001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12.992000000000001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13.04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13.064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13.064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13.161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13.257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13.353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13.57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13.714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13.81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14.098000000000001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14.361000000000001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14.744999999999999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14.984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14.768000000000001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14.936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14.984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14.912000000000001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14.912000000000001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14.792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14.648999999999999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14.457000000000001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14.409000000000001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14.337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14.218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14.098000000000001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14.002000000000001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13.882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13.738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13.641999999999999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13.522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13.425000000000001</v>
      </c>
      <c r="E7297" s="48">
        <f>+IF(D7297="","",AVERAGE(D7250:D7297))</f>
        <v>13.814020833333329</v>
      </c>
      <c r="F7297" s="48">
        <f>+IF(D7297="","",MIN(D7250:D7297))</f>
        <v>12.944000000000001</v>
      </c>
      <c r="G7297" s="48">
        <f>+IF(D7297="","",MAX(D7250:D7297))</f>
        <v>14.984</v>
      </c>
      <c r="H7297" s="48">
        <f>STDEV(D7250:D7297)</f>
        <v>0.64758968785185023</v>
      </c>
      <c r="I7297" s="48">
        <f>+IF(F7297="","",(G7297-F7297))</f>
        <v>2.0399999999999991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13.305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13.209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13.112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12.992000000000001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12.871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12.750999999999999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12.63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12.509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12.388999999999999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12.268000000000001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12.147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12.05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11.952999999999999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11.88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11.832000000000001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11.856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11.904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12.025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12.195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12.364000000000001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12.534000000000001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12.678000000000001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12.847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13.161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13.473000000000001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13.69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13.762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14.074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14.242000000000001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14.457000000000001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14.505000000000001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14.648999999999999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14.768000000000001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14.721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14.648999999999999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14.553000000000001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14.481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14.385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14.314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14.242000000000001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14.122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14.002000000000001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13.858000000000001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13.69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13.545999999999999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13.377000000000001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13.233000000000001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13.064</v>
      </c>
      <c r="E7345" s="48">
        <f>+IF(D7345="","",AVERAGE(D7298:D7345))</f>
        <v>13.277479166666661</v>
      </c>
      <c r="F7345" s="48">
        <f>+IF(D7345="","",MIN(D7298:D7345))</f>
        <v>11.832000000000001</v>
      </c>
      <c r="G7345" s="48">
        <f>+IF(D7345="","",MAX(D7298:D7345))</f>
        <v>14.768000000000001</v>
      </c>
      <c r="H7345" s="48">
        <f>STDEV(D7298:D7345)</f>
        <v>0.94198001039420642</v>
      </c>
      <c r="I7345" s="48">
        <f>+IF(F7345="","",(G7345-F7345))</f>
        <v>2.9359999999999999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12.896000000000001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12.750999999999999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12.63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12.509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12.413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12.292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12.170999999999999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12.05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11.952999999999999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11.832000000000001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11.71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11.589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11.492000000000001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11.419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11.37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11.394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11.419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11.467000000000001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11.54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11.589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11.88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12.243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12.678000000000001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12.968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13.04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13.064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13.233000000000001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13.57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13.858000000000001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14.146000000000001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14.385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14.433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14.409000000000001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14.409000000000001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14.337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14.29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14.218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14.17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14.074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13.978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13.882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13.786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13.69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13.618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13.522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13.449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13.401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13.329000000000001</v>
      </c>
      <c r="E7393" s="48">
        <f>+IF(D7393="","",AVERAGE(D7346:D7393))</f>
        <v>12.928041666666667</v>
      </c>
      <c r="F7393" s="48">
        <f>+IF(D7393="","",MIN(D7346:D7393))</f>
        <v>11.37</v>
      </c>
      <c r="G7393" s="48">
        <f>+IF(D7393="","",MAX(D7346:D7393))</f>
        <v>14.433</v>
      </c>
      <c r="H7393" s="48">
        <f>STDEV(D7346:D7393)</f>
        <v>1.0463201568197833</v>
      </c>
      <c r="I7393" s="48">
        <f>+IF(F7393="","",(G7393-F7393))</f>
        <v>3.0630000000000006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13.281000000000001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13.233000000000001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13.185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13.137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13.087999999999999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13.064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13.016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12.968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12.92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12.871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12.823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12.775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12.750999999999999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12.727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12.727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12.775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12.823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12.871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12.992000000000001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13.112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13.137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13.377000000000001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13.449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13.545999999999999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13.666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13.69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13.786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13.786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13.738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13.69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13.641999999999999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13.545999999999999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13.497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13.473000000000001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13.497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13.473000000000001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13.497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13.497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13.473000000000001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13.425000000000001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13.353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13.281000000000001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13.161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13.087999999999999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12.992000000000001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12.871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12.750999999999999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12.654</v>
      </c>
      <c r="E7441" s="48">
        <f>+IF(D7441="","",AVERAGE(D7394:D7441))</f>
        <v>13.211979166666664</v>
      </c>
      <c r="F7441" s="48">
        <f>+IF(D7441="","",MIN(D7394:D7441))</f>
        <v>12.654</v>
      </c>
      <c r="G7441" s="48">
        <f>+IF(D7441="","",MAX(D7394:D7441))</f>
        <v>13.786</v>
      </c>
      <c r="H7441" s="48">
        <f>STDEV(D7394:D7441)</f>
        <v>0.33555685630315557</v>
      </c>
      <c r="I7441" s="48">
        <f>+IF(F7441="","",(G7441-F7441))</f>
        <v>1.1319999999999997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12.534000000000001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12.436999999999999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12.364000000000001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12.268000000000001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12.195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12.147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12.074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11.977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11.904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11.807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11.71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11.613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11.516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11.419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11.346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11.346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11.394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11.516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11.637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11.807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11.977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12.195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12.436999999999999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12.654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12.727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12.992000000000001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13.522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13.666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14.026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14.433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14.721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14.744999999999999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14.792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14.768000000000001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14.721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14.721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14.648999999999999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14.529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14.433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14.29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14.074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13.93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13.81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13.666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13.497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13.329000000000001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13.185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13.04</v>
      </c>
      <c r="E7489" s="48">
        <f>+IF(D7489="","",AVERAGE(D7442:D7489))</f>
        <v>12.969583333333325</v>
      </c>
      <c r="F7489" s="48">
        <f>+IF(D7489="","",MIN(D7442:D7489))</f>
        <v>11.346</v>
      </c>
      <c r="G7489" s="48">
        <f>+IF(D7489="","",MAX(D7442:D7489))</f>
        <v>14.792</v>
      </c>
      <c r="H7489" s="48">
        <f>STDEV(D7442:D7489)</f>
        <v>1.1826510039581077</v>
      </c>
      <c r="I7489" s="48">
        <f>+IF(F7489="","",(G7489-F7489))</f>
        <v>3.4459999999999997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12.896000000000001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12.775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12.63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12.484999999999999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12.34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12.195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12.05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11.929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11.807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11.686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11.565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11.443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11.346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11.247999999999999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11.2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11.2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11.273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11.419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11.565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11.734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11.929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12.05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12.243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12.436999999999999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12.63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12.896000000000001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13.233000000000001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13.618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13.93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14.218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14.505000000000001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14.721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14.888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14.96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15.007999999999999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15.007999999999999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14.936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14.84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14.744999999999999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14.625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14.481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14.337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14.194000000000001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14.05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13.882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13.738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13.57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13.425000000000001</v>
      </c>
      <c r="E7537" s="48">
        <f>+IF(D7537="","",AVERAGE(D7490:D7537))</f>
        <v>13.03922916666666</v>
      </c>
      <c r="F7537" s="48">
        <f>+IF(D7537="","",MIN(D7490:D7537))</f>
        <v>11.2</v>
      </c>
      <c r="G7537" s="48">
        <f>+IF(D7537="","",MAX(D7490:D7537))</f>
        <v>15.007999999999999</v>
      </c>
      <c r="H7537" s="48">
        <f>STDEV(D7490:D7537)</f>
        <v>1.3071898434392688</v>
      </c>
      <c r="I7537" s="48">
        <f>+IF(F7537="","",(G7537-F7537))</f>
        <v>3.8079999999999998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13.281000000000001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13.137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12.992000000000001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12.871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12.775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12.678000000000001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12.558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12.461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12.364000000000001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12.268000000000001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12.147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12.05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11.952999999999999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11.88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11.88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11.904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12.05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12.147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12.292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12.436999999999999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12.63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12.798999999999999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13.064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13.425000000000001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13.786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14.122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14.505000000000001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14.864000000000001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15.127000000000001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15.366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15.724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15.962999999999999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16.106000000000002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16.129000000000001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16.106000000000002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16.033999999999999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15.914999999999999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15.772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15.7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15.581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15.484999999999999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15.39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15.294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15.199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15.127000000000001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15.031000000000001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14.936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14.864000000000001</v>
      </c>
      <c r="E7585" s="48">
        <f>+IF(D7585="","",AVERAGE(D7538:D7585))</f>
        <v>13.920187500000003</v>
      </c>
      <c r="F7585" s="48">
        <f>+IF(D7585="","",MIN(D7538:D7585))</f>
        <v>11.88</v>
      </c>
      <c r="G7585" s="48">
        <f>+IF(D7585="","",MAX(D7538:D7585))</f>
        <v>16.129000000000001</v>
      </c>
      <c r="H7585" s="48">
        <f>STDEV(D7538:D7585)</f>
        <v>1.5334275285686929</v>
      </c>
      <c r="I7585" s="48">
        <f>+IF(F7585="","",(G7585-F7585))</f>
        <v>4.2490000000000006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14.768000000000001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14.696999999999999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14.625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14.553000000000001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14.481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14.409000000000001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14.337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14.266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14.194000000000001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14.122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14.05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14.002000000000001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13.954000000000001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13.93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13.93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13.978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14.026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14.098000000000001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14.194000000000001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14.266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14.385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14.457000000000001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14.577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14.744999999999999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14.912000000000001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14.96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15.055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15.007999999999999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14.936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14.912000000000001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14.864000000000001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14.816000000000001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14.792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14.768000000000001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14.721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14.721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14.673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14.577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14.505000000000001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14.433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14.337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14.266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14.146000000000001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14.05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13.93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13.786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13.666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13.545999999999999</v>
      </c>
      <c r="E7633" s="48">
        <f>+IF(D7633="","",AVERAGE(D7586:D7633))</f>
        <v>14.404666666666662</v>
      </c>
      <c r="F7633" s="48">
        <f>+IF(D7633="","",MIN(D7586:D7633))</f>
        <v>13.545999999999999</v>
      </c>
      <c r="G7633" s="48">
        <f>+IF(D7633="","",MAX(D7586:D7633))</f>
        <v>15.055</v>
      </c>
      <c r="H7633" s="48">
        <f>STDEV(D7586:D7633)</f>
        <v>0.38565193949948751</v>
      </c>
      <c r="I7633" s="48">
        <f>+IF(F7633="","",(G7633-F7633))</f>
        <v>1.5090000000000003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13.449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13.329000000000001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13.209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13.112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13.016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12.944000000000001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12.871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12.798999999999999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12.727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12.654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12.558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12.461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12.388999999999999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12.34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12.292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12.243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12.292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12.364000000000001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12.461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12.654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12.750999999999999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12.896000000000001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12.847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12.727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12.63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12.702999999999999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13.064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13.209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13.497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13.641999999999999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13.69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13.93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14.146000000000001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14.409000000000001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14.505000000000001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14.409000000000001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14.361000000000001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14.266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14.098000000000001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13.882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13.641999999999999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13.401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13.185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13.016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12.823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12.63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12.436999999999999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12.243</v>
      </c>
      <c r="E7681" s="48">
        <f>+IF(D7681="","",AVERAGE(D7634:D7681))</f>
        <v>13.108395833333333</v>
      </c>
      <c r="F7681" s="48">
        <f>+IF(D7681="","",MIN(D7634:D7681))</f>
        <v>12.243</v>
      </c>
      <c r="G7681" s="48">
        <f>+IF(D7681="","",MAX(D7634:D7681))</f>
        <v>14.505000000000001</v>
      </c>
      <c r="H7681" s="48">
        <f>STDEV(D7634:D7681)</f>
        <v>0.66586838964069706</v>
      </c>
      <c r="I7681" s="48">
        <f>+IF(F7681="","",(G7681-F7681))</f>
        <v>2.2620000000000005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12.074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11.904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11.734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11.589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11.443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11.321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11.175000000000001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11.053000000000001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10.932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10.81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10.712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10.614000000000001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10.541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10.516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10.516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10.516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10.541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10.663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10.858000000000001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11.077999999999999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11.247999999999999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11.443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11.686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11.759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11.807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11.929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12.413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12.775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12.678000000000001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12.534000000000001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12.436999999999999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12.292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12.243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12.34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12.436999999999999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12.509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12.413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12.34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12.243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12.000999999999999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11.856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11.759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11.662000000000001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11.565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11.419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11.297000000000001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11.127000000000001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10.956</v>
      </c>
      <c r="E7729" s="48">
        <f>+IF(D7729="","",AVERAGE(D7682:D7729))</f>
        <v>11.578291666666665</v>
      </c>
      <c r="F7729" s="48">
        <f>+IF(D7729="","",MIN(D7682:D7729))</f>
        <v>10.516</v>
      </c>
      <c r="G7729" s="48">
        <f>+IF(D7729="","",MAX(D7682:D7729))</f>
        <v>12.775</v>
      </c>
      <c r="H7729" s="48">
        <f>STDEV(D7682:D7729)</f>
        <v>0.68280569362610544</v>
      </c>
      <c r="I7729" s="48">
        <f>+IF(F7729="","",(G7729-F7729))</f>
        <v>2.2590000000000003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10.785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10.638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10.492000000000001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10.369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10.247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10.148999999999999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10.026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9.9030000000000005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9.8049999999999997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9.6820000000000004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9.5579999999999998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9.4849999999999994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9.4350000000000005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9.41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9.3859999999999992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9.3610000000000007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9.41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9.5830000000000002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9.8049999999999997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10.026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10.295999999999999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10.59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10.882999999999999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11.2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11.394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11.467000000000001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11.929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12.268000000000001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12.509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12.871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12.823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12.727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12.944000000000001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12.944000000000001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12.775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12.63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12.509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12.413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12.268000000000001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12.147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12.098000000000001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11.952999999999999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11.832000000000001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11.734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11.613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11.467000000000001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11.346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11.2</v>
      </c>
      <c r="E7777" s="48">
        <f>+IF(D7777="","",AVERAGE(D7730:D7777))</f>
        <v>11.091354166666667</v>
      </c>
      <c r="F7777" s="48">
        <f>+IF(D7777="","",MIN(D7730:D7777))</f>
        <v>9.3610000000000007</v>
      </c>
      <c r="G7777" s="48">
        <f>+IF(D7777="","",MAX(D7730:D7777))</f>
        <v>12.944000000000001</v>
      </c>
      <c r="H7777" s="48">
        <f>STDEV(D7730:D7777)</f>
        <v>1.2107997443150322</v>
      </c>
      <c r="I7777" s="48">
        <f>+IF(F7777="","",(G7777-F7777))</f>
        <v>3.5830000000000002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11.053000000000001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10.932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10.785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10.686999999999999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10.565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10.443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10.32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10.198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10.1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10.000999999999999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9.8789999999999996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9.7799999999999994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9.657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9.5579999999999998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9.4849999999999994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9.5090000000000003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9.5830000000000002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9.7309999999999999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9.9280000000000008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10.148999999999999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10.417999999999999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10.736000000000001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11.029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11.297000000000001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11.662000000000001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12.05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12.413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12.750999999999999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13.112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13.449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13.738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13.954000000000001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14.098000000000001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14.194000000000001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14.218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14.17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14.074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13.978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13.834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13.714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13.593999999999999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13.449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13.305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13.161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13.016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12.871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12.727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12.606</v>
      </c>
      <c r="E7825" s="48">
        <f>+IF(D7825="","",AVERAGE(D7778:D7825))</f>
        <v>11.790854166666668</v>
      </c>
      <c r="F7825" s="48">
        <f>+IF(D7825="","",MIN(D7778:D7825))</f>
        <v>9.4849999999999994</v>
      </c>
      <c r="G7825" s="48">
        <f>+IF(D7825="","",MAX(D7778:D7825))</f>
        <v>14.218</v>
      </c>
      <c r="H7825" s="48">
        <f>STDEV(D7778:D7825)</f>
        <v>1.6867304138238652</v>
      </c>
      <c r="I7825" s="48">
        <f>+IF(F7825="","",(G7825-F7825))</f>
        <v>4.7330000000000005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12.484999999999999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12.34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12.243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12.122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12.025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11.929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11.832000000000001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11.759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11.662000000000001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11.589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11.492000000000001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11.419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11.346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11.273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11.273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11.321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11.419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11.565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11.686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11.856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12.025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12.316000000000001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12.606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12.871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13.209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13.209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13.233000000000001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13.257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13.353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13.497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13.57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13.522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13.473000000000001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13.425000000000001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13.377000000000001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13.353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13.353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13.329000000000001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13.305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13.257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13.185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13.087999999999999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13.016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12.896000000000001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12.775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12.678000000000001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12.606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12.534000000000001</v>
      </c>
      <c r="E7873" s="48">
        <f>+IF(D7873="","",AVERAGE(D7826:D7873))</f>
        <v>12.519874999999999</v>
      </c>
      <c r="F7873" s="48">
        <f>+IF(D7873="","",MIN(D7826:D7873))</f>
        <v>11.273</v>
      </c>
      <c r="G7873" s="48">
        <f>+IF(D7873="","",MAX(D7826:D7873))</f>
        <v>13.57</v>
      </c>
      <c r="H7873" s="48">
        <f>STDEV(D7826:D7873)</f>
        <v>0.77267577701321688</v>
      </c>
      <c r="I7873" s="48">
        <f>+IF(F7873="","",(G7873-F7873))</f>
        <v>2.2970000000000006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12.461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12.364000000000001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12.292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12.195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12.098000000000001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12.000999999999999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11.929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11.807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11.71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11.565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11.443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11.321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11.2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11.077999999999999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11.005000000000001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11.005000000000001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11.029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11.127000000000001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11.247999999999999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11.443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11.662000000000001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11.904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12.025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12.218999999999999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12.413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12.750999999999999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12.871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13.233000000000001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13.618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13.81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13.834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13.762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13.978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14.074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14.074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13.834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13.738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13.641999999999999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13.473000000000001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13.377000000000001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13.257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13.087999999999999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12.968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12.847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12.727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12.582000000000001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12.413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12.243</v>
      </c>
      <c r="E7921" s="48">
        <f>+IF(D7921="","",AVERAGE(D7874:D7921))</f>
        <v>12.473708333333333</v>
      </c>
      <c r="F7921" s="48">
        <f>+IF(D7921="","",MIN(D7874:D7921))</f>
        <v>11.005000000000001</v>
      </c>
      <c r="G7921" s="48">
        <f>+IF(D7921="","",MAX(D7874:D7921))</f>
        <v>14.074</v>
      </c>
      <c r="H7921" s="48">
        <f>STDEV(D7874:D7921)</f>
        <v>0.96280859011834419</v>
      </c>
      <c r="I7921" s="48">
        <f>+IF(F7921="","",(G7921-F7921))</f>
        <v>3.0689999999999991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12.074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11.929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11.782999999999999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11.637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11.516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11.419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11.297000000000001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11.2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11.102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11.029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10.956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10.882999999999999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10.834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10.785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10.760999999999999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10.736000000000001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10.736000000000001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10.712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10.712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10.736000000000001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10.785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10.834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10.956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11.077999999999999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11.102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11.175000000000001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11.224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11.273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11.297000000000001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11.37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11.443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11.443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11.443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11.419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11.419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11.394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11.346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11.321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11.297000000000001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11.273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11.224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11.175000000000001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11.127000000000001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11.077999999999999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11.053000000000001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11.005000000000001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10.98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10.98</v>
      </c>
      <c r="E7969" s="48">
        <f>+IF(D7969="","",AVERAGE(D7922:D7969))</f>
        <v>11.173979166666667</v>
      </c>
      <c r="F7969" s="48">
        <f>+IF(D7969="","",MIN(D7922:D7969))</f>
        <v>10.712</v>
      </c>
      <c r="G7969" s="48">
        <f>+IF(D7969="","",MAX(D7922:D7969))</f>
        <v>12.074</v>
      </c>
      <c r="H7969" s="48">
        <f>STDEV(D7922:D7969)</f>
        <v>0.31774273613294168</v>
      </c>
      <c r="I7969" s="48">
        <f>+IF(F7969="","",(G7969-F7969))</f>
        <v>1.3620000000000001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10.956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10.932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10.932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10.907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10.882999999999999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10.858000000000001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10.834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10.834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10.81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10.81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10.785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10.785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10.760999999999999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10.785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10.785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10.834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10.907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11.005000000000001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11.127000000000001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11.273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11.419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11.565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11.71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11.856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12.000999999999999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12.218999999999999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12.34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12.461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12.582000000000001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12.727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13.064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13.209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13.233000000000001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13.257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13.209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13.209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13.161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13.161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13.04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12.896000000000001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12.823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12.750999999999999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12.63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12.509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12.388999999999999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12.316000000000001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12.218999999999999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12.122</v>
      </c>
      <c r="E8017" s="48">
        <f>+IF(D8017="","",AVERAGE(D7970:D8017))</f>
        <v>11.872520833333335</v>
      </c>
      <c r="F8017" s="48">
        <f>+IF(D8017="","",MIN(D7970:D8017))</f>
        <v>10.760999999999999</v>
      </c>
      <c r="G8017" s="48">
        <f>+IF(D8017="","",MAX(D7970:D8017))</f>
        <v>13.257</v>
      </c>
      <c r="H8017" s="48">
        <f>STDEV(D7970:D8017)</f>
        <v>0.93907931347865703</v>
      </c>
      <c r="I8017" s="48">
        <f>+IF(F8017="","",(G8017-F8017))</f>
        <v>2.4960000000000004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12.000999999999999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11.904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11.807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11.686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11.565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11.443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11.321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11.2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11.077999999999999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10.932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10.785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10.663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10.565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10.492000000000001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10.443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10.417999999999999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10.467000000000001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10.59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10.686999999999999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10.81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11.029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11.224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11.394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11.686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11.952999999999999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12.122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12.34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12.582000000000001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12.871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13.016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13.137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13.161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13.281000000000001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13.425000000000001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13.425000000000001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13.377000000000001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13.401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13.329000000000001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13.257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13.161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13.087999999999999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13.016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12.896000000000001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12.823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12.727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12.654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12.582000000000001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12.484999999999999</v>
      </c>
      <c r="E8065" s="48">
        <f>+IF(D8065="","",AVERAGE(D8018:D8065))</f>
        <v>12.006229166666669</v>
      </c>
      <c r="F8065" s="48">
        <f>+IF(D8065="","",MIN(D8018:D8065))</f>
        <v>10.417999999999999</v>
      </c>
      <c r="G8065" s="48">
        <f>+IF(D8065="","",MAX(D8018:D8065))</f>
        <v>13.425000000000001</v>
      </c>
      <c r="H8065" s="48">
        <f>STDEV(D8018:D8065)</f>
        <v>1.0327847140203927</v>
      </c>
      <c r="I8065" s="48">
        <f>+IF(F8065="","",(G8065-F8065))</f>
        <v>3.0070000000000014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12.413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12.34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12.292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12.218999999999999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12.170999999999999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12.122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12.098000000000001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12.025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11.952999999999999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11.904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11.832000000000001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11.759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11.734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11.686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11.662000000000001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11.662000000000001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11.686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11.832000000000001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12.000999999999999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12.218999999999999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12.413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12.654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12.92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13.161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13.257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13.233000000000001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13.329000000000001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13.69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14.026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14.122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14.266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14.601000000000001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14.744999999999999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14.673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14.529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14.457000000000001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14.505000000000001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14.433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14.337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14.266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14.17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14.098000000000001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14.026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13.93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13.858000000000001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13.786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13.69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13.641999999999999</v>
      </c>
      <c r="E8113" s="48">
        <f>+IF(D8113="","",AVERAGE(D8066:D8113))</f>
        <v>13.092229166666664</v>
      </c>
      <c r="F8113" s="48">
        <f>+IF(D8113="","",MIN(D8066:D8113))</f>
        <v>11.662000000000001</v>
      </c>
      <c r="G8113" s="48">
        <f>+IF(D8113="","",MAX(D8066:D8113))</f>
        <v>14.744999999999999</v>
      </c>
      <c r="H8113" s="48">
        <f>STDEV(D8066:D8113)</f>
        <v>1.0713124827644596</v>
      </c>
      <c r="I8113" s="48">
        <f>+IF(F8113="","",(G8113-F8113))</f>
        <v>3.0829999999999984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13.57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13.497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13.401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13.329000000000001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13.257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13.161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13.064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12.968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12.871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12.798999999999999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12.702999999999999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12.582000000000001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12.484999999999999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12.436999999999999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12.388999999999999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12.388999999999999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12.461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12.63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12.823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12.968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13.137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13.353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13.666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13.954000000000001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14.314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14.721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14.84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15.079000000000001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15.27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15.484999999999999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15.795999999999999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15.962999999999999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16.129000000000001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16.271999999999998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16.271999999999998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16.225000000000001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16.129000000000001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15.986000000000001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15.843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15.7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15.581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15.461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15.366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15.27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15.151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15.031000000000001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14.912000000000001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14.792</v>
      </c>
      <c r="E8161" s="48">
        <f>+IF(D8161="","",AVERAGE(D8114:D8161))</f>
        <v>14.239208333333336</v>
      </c>
      <c r="F8161" s="48">
        <f>+IF(D8161="","",MIN(D8114:D8161))</f>
        <v>12.388999999999999</v>
      </c>
      <c r="G8161" s="48">
        <f>+IF(D8161="","",MAX(D8114:D8161))</f>
        <v>16.271999999999998</v>
      </c>
      <c r="H8161" s="48">
        <f>STDEV(D8114:D8161)</f>
        <v>1.3521055441356156</v>
      </c>
      <c r="I8161" s="48">
        <f>+IF(F8161="","",(G8161-F8161))</f>
        <v>3.8829999999999991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14.673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14.553000000000001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14.433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14.337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14.266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14.194000000000001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14.146000000000001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14.098000000000001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14.05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14.002000000000001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13.954000000000001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13.906000000000001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13.882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13.858000000000001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13.882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13.906000000000001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13.954000000000001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14.05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14.218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14.433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14.696999999999999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14.936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15.223000000000001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15.461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15.676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15.891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16.271999999999998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16.654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16.986999999999998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17.344000000000001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17.629000000000001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17.724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17.843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17.937999999999999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17.890999999999998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17.818999999999999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17.701000000000001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17.533999999999999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17.344000000000001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17.152999999999999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16.986999999999998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16.773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16.606000000000002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16.414999999999999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16.225000000000001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16.033999999999999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15.867000000000001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15.651999999999999</v>
      </c>
      <c r="E8209" s="48">
        <f>+IF(D8209="","",AVERAGE(D8162:D8209))</f>
        <v>15.605645833333336</v>
      </c>
      <c r="F8209" s="48">
        <f>+IF(D8209="","",MIN(D8162:D8209))</f>
        <v>13.858000000000001</v>
      </c>
      <c r="G8209" s="48">
        <f>+IF(D8209="","",MAX(D8162:D8209))</f>
        <v>17.937999999999999</v>
      </c>
      <c r="H8209" s="48">
        <f>STDEV(D8162:D8209)</f>
        <v>1.461087579322456</v>
      </c>
      <c r="I8209" s="48">
        <f>+IF(F8209="","",(G8209-F8209))</f>
        <v>4.0799999999999983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15.461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15.247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15.031000000000001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14.84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14.625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14.409000000000001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14.218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14.026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13.834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13.641999999999999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13.449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13.281000000000001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13.087999999999999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12.92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12.823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12.750999999999999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12.775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12.871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13.04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13.209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13.425000000000001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13.666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13.93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14.218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14.505000000000001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14.816000000000001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15.079000000000001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15.318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15.581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15.939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16.152999999999999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16.295999999999999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16.414999999999999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16.414999999999999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16.344000000000001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16.177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16.082000000000001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15.939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15.747999999999999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15.605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15.414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15.199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15.031000000000001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14.84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14.648999999999999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14.457000000000001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14.266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14.05</v>
      </c>
      <c r="E8257" s="48">
        <f>+IF(D8257="","",AVERAGE(D8210:D8257))</f>
        <v>14.606187499999999</v>
      </c>
      <c r="F8257" s="48">
        <f>+IF(D8257="","",MIN(D8210:D8257))</f>
        <v>12.750999999999999</v>
      </c>
      <c r="G8257" s="48">
        <f>+IF(D8257="","",MAX(D8210:D8257))</f>
        <v>16.414999999999999</v>
      </c>
      <c r="H8257" s="48">
        <f>STDEV(D8210:D8257)</f>
        <v>1.1362908426056075</v>
      </c>
      <c r="I8257" s="48">
        <f>+IF(F8257="","",(G8257-F8257))</f>
        <v>3.6639999999999997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13.81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13.618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13.401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13.209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13.016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12.823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12.654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12.484999999999999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12.34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12.170999999999999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12.000999999999999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11.856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11.71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11.565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11.467000000000001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11.443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11.492000000000001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11.613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11.807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12.000999999999999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12.243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12.509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12.775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13.064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13.377000000000001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13.69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14.002000000000001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14.314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14.648999999999999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14.984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15.294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15.509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15.651999999999999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15.724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15.747999999999999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15.676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15.532999999999999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15.366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15.175000000000001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15.007999999999999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14.816000000000001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14.601000000000001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14.409000000000001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14.218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14.026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13.834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13.618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13.425000000000001</v>
      </c>
      <c r="E8305" s="48">
        <f>+IF(D8305="","",AVERAGE(D8258:D8305))</f>
        <v>13.535854166666665</v>
      </c>
      <c r="F8305" s="48">
        <f>+IF(D8305="","",MIN(D8258:D8305))</f>
        <v>11.443</v>
      </c>
      <c r="G8305" s="48">
        <f>+IF(D8305="","",MAX(D8258:D8305))</f>
        <v>15.747999999999999</v>
      </c>
      <c r="H8305" s="48">
        <f>STDEV(D8258:D8305)</f>
        <v>1.387148015381958</v>
      </c>
      <c r="I8305" s="48">
        <f>+IF(F8305="","",(G8305-F8305))</f>
        <v>4.3049999999999997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13.233000000000001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13.016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12.823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12.654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12.461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12.292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12.122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11.977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11.807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11.662000000000001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11.54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11.394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11.247999999999999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11.151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11.053000000000001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11.029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11.102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11.247999999999999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11.443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11.686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11.952999999999999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12.243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12.558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12.871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13.209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13.57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13.93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14.29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14.648999999999999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15.007999999999999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15.318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15.581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15.772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15.867000000000001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15.914999999999999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15.867000000000001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15.747999999999999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15.581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15.414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15.223000000000001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15.031000000000001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14.84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14.648999999999999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14.433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14.242000000000001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14.026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13.834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13.641999999999999</v>
      </c>
      <c r="E8353" s="48">
        <f>+IF(D8353="","",AVERAGE(D8306:D8353))</f>
        <v>13.379270833333331</v>
      </c>
      <c r="F8353" s="48">
        <f>+IF(D8353="","",MIN(D8306:D8353))</f>
        <v>11.029</v>
      </c>
      <c r="G8353" s="48">
        <f>+IF(D8353="","",MAX(D8306:D8353))</f>
        <v>15.914999999999999</v>
      </c>
      <c r="H8353" s="48">
        <f>STDEV(D8306:D8353)</f>
        <v>1.6371679067450249</v>
      </c>
      <c r="I8353" s="48">
        <f>+IF(F8353="","",(G8353-F8353))</f>
        <v>4.8859999999999992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13.449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13.257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13.087999999999999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12.896000000000001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12.727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12.582000000000001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12.413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12.243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12.098000000000001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11.952999999999999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11.832000000000001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11.686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11.565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11.467000000000001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11.37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11.37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11.467000000000001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11.613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11.832000000000001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12.074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12.34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12.654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12.992000000000001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13.353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13.714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14.098000000000001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14.457000000000001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14.84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15.223000000000001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15.605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15.986000000000001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16.271999999999998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16.486999999999998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16.63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16.677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16.654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16.558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16.414999999999999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16.225000000000001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16.058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15.843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15.651999999999999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15.461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15.247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15.031000000000001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14.84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14.648999999999999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14.457000000000001</v>
      </c>
      <c r="E8401" s="48">
        <f>+IF(D8401="","",AVERAGE(D8354:D8401))</f>
        <v>13.904166666666669</v>
      </c>
      <c r="F8401" s="48">
        <f>+IF(D8401="","",MIN(D8354:D8401))</f>
        <v>11.37</v>
      </c>
      <c r="G8401" s="48">
        <f>+IF(D8401="","",MAX(D8354:D8401))</f>
        <v>16.677</v>
      </c>
      <c r="H8401" s="48">
        <f>STDEV(D8354:D8401)</f>
        <v>1.8308288476816907</v>
      </c>
      <c r="I8401" s="48">
        <f>+IF(F8401="","",(G8401-F8401))</f>
        <v>5.3070000000000004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14.266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14.074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13.906000000000001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13.738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13.545999999999999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13.401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13.233000000000001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13.087999999999999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12.944000000000001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12.798999999999999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12.678000000000001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12.558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12.436999999999999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12.316000000000001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12.243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12.243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12.34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12.484999999999999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12.727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12.968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13.257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13.545999999999999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13.882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14.242000000000001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14.601000000000001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14.936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15.342000000000001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15.724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16.106000000000002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16.463000000000001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16.867999999999999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17.201000000000001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17.414999999999999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17.533999999999999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17.533999999999999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17.510000000000002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17.463000000000001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17.367999999999999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17.177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17.010999999999999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16.844000000000001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16.654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16.486999999999998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16.271999999999998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16.033999999999999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15.795999999999999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15.629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15.461</v>
      </c>
      <c r="E8449" s="48">
        <f>+IF(D8449="","",AVERAGE(D8402:D8449))</f>
        <v>14.798895833333338</v>
      </c>
      <c r="F8449" s="48">
        <f>+IF(D8449="","",MIN(D8402:D8449))</f>
        <v>12.243</v>
      </c>
      <c r="G8449" s="48">
        <f>+IF(D8449="","",MAX(D8402:D8449))</f>
        <v>17.533999999999999</v>
      </c>
      <c r="H8449" s="48">
        <f>STDEV(D8402:D8449)</f>
        <v>1.8621528862843248</v>
      </c>
      <c r="I8449" s="48">
        <f>+IF(F8449="","",(G8449-F8449))</f>
        <v>5.2909999999999986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15.294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15.103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14.936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14.768000000000001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14.601000000000001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14.433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14.266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14.122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13.978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13.858000000000001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13.738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13.618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13.545999999999999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13.473000000000001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13.449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13.449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13.545999999999999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13.738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13.882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13.906000000000001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13.978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14.194000000000001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14.385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14.433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14.601000000000001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15.055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15.532999999999999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15.843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16.271999999999998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16.654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16.939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17.177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17.414999999999999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17.605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17.652999999999999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17.652999999999999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17.629000000000001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17.510000000000002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17.414999999999999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17.32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17.177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17.033999999999999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16.939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16.82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16.677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16.558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16.414999999999999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16.271999999999998</v>
      </c>
      <c r="E8497" s="48">
        <f>+IF(D8497="","",AVERAGE(D8450:D8497))</f>
        <v>15.434583333333338</v>
      </c>
      <c r="F8497" s="48">
        <f>+IF(D8497="","",MIN(D8450:D8497))</f>
        <v>13.449</v>
      </c>
      <c r="G8497" s="48">
        <f>+IF(D8497="","",MAX(D8450:D8497))</f>
        <v>17.652999999999999</v>
      </c>
      <c r="H8497" s="48">
        <f>STDEV(D8450:D8497)</f>
        <v>1.5051341897246284</v>
      </c>
      <c r="I8497" s="48">
        <f>+IF(F8497="","",(G8497-F8497))</f>
        <v>4.2039999999999988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16.129000000000001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15.986000000000001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15.819000000000001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15.676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15.532999999999999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15.39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15.27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15.127000000000001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15.007999999999999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14.864000000000001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14.768000000000001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14.673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14.577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14.529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14.457000000000001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14.409000000000001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14.433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14.553000000000001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14.744999999999999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14.96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15.199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15.438000000000001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15.676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15.939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16.225000000000001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16.486999999999998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16.582000000000001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16.773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17.033999999999999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17.271999999999998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17.510000000000002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17.629000000000001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17.724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17.748000000000001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17.748000000000001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17.748000000000001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17.652999999999999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17.558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17.390999999999998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17.152999999999999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16.891999999999999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16.654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16.414999999999999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16.201000000000001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15.962999999999999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15.747999999999999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15.557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15.342000000000001</v>
      </c>
      <c r="E8545" s="48">
        <f>+IF(D8545="","",AVERAGE(D8498:D8545))</f>
        <v>16.003437500000004</v>
      </c>
      <c r="F8545" s="48">
        <f>+IF(D8545="","",MIN(D8498:D8545))</f>
        <v>14.409000000000001</v>
      </c>
      <c r="G8545" s="48">
        <f>+IF(D8545="","",MAX(D8498:D8545))</f>
        <v>17.748000000000001</v>
      </c>
      <c r="H8545" s="48">
        <f>STDEV(D8498:D8545)</f>
        <v>1.0964475888794569</v>
      </c>
      <c r="I8545" s="48">
        <f>+IF(F8545="","",(G8545-F8545))</f>
        <v>3.3390000000000004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15.151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14.936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14.721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14.529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14.337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14.17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13.978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13.81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13.618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13.449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13.281000000000001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13.137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13.016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12.92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12.847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12.823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12.847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12.992000000000001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13.161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13.401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13.593999999999999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13.834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14.242000000000001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14.577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14.936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15.342000000000001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15.7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16.033999999999999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16.271999999999998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16.486999999999998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16.795999999999999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16.891999999999999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16.725000000000001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16.701000000000001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16.844000000000001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16.867999999999999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16.63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16.367999999999999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16.177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16.033999999999999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15.843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15.7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15.509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15.294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15.079000000000001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14.888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14.673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14.457000000000001</v>
      </c>
      <c r="E8593" s="48">
        <f>+IF(D8593="","",AVERAGE(D8546:D8593))</f>
        <v>14.825416666666669</v>
      </c>
      <c r="F8593" s="48">
        <f>+IF(D8593="","",MIN(D8546:D8593))</f>
        <v>12.823</v>
      </c>
      <c r="G8593" s="48">
        <f>+IF(D8593="","",MAX(D8546:D8593))</f>
        <v>16.891999999999999</v>
      </c>
      <c r="H8593" s="48">
        <f>STDEV(D8546:D8593)</f>
        <v>1.3332916048434786</v>
      </c>
      <c r="I8593" s="48">
        <f>+IF(F8593="","",(G8593-F8593))</f>
        <v>4.0689999999999991</v>
      </c>
    </row>
    <row r="8594" spans="1:9" x14ac:dyDescent="0.25">
      <c r="A8594" s="7">
        <v>43280</v>
      </c>
      <c r="B8594" s="2">
        <v>0</v>
      </c>
      <c r="C8594" s="8">
        <v>42915</v>
      </c>
      <c r="D8594" s="3">
        <v>14.266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42915.020833333336</v>
      </c>
      <c r="D8595" s="3">
        <v>14.098000000000001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42915.041666666664</v>
      </c>
      <c r="D8596" s="3">
        <v>13.906000000000001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42915.0625</v>
      </c>
      <c r="D8597" s="3">
        <v>13.738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42915.083333333336</v>
      </c>
      <c r="D8598" s="3">
        <v>13.57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42915.104166666664</v>
      </c>
      <c r="D8599" s="3">
        <v>13.377000000000001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42915.125</v>
      </c>
      <c r="D8600" s="3">
        <v>13.233000000000001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42915.145833333336</v>
      </c>
      <c r="D8601" s="3">
        <v>13.064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42915.166666666664</v>
      </c>
      <c r="D8602" s="3">
        <v>12.92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42915.1875</v>
      </c>
      <c r="D8603" s="3">
        <v>12.775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42915.208333333336</v>
      </c>
      <c r="D8604" s="3">
        <v>12.63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42915.229166666664</v>
      </c>
      <c r="D8605" s="3">
        <v>12.484999999999999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42915.25</v>
      </c>
      <c r="D8606" s="3">
        <v>12.364000000000001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42915.270833333336</v>
      </c>
      <c r="D8607" s="3">
        <v>12.268000000000001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42915.291666666664</v>
      </c>
      <c r="D8608" s="3">
        <v>12.195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42915.3125</v>
      </c>
      <c r="D8609" s="3">
        <v>12.195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42915.333333333336</v>
      </c>
      <c r="D8610" s="3">
        <v>12.243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42915.354166666664</v>
      </c>
      <c r="D8611" s="3">
        <v>12.388999999999999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42915.375</v>
      </c>
      <c r="D8612" s="3">
        <v>12.582000000000001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42915.395833333336</v>
      </c>
      <c r="D8613" s="3">
        <v>12.823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42915.416666666664</v>
      </c>
      <c r="D8614" s="3">
        <v>13.087999999999999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42915.4375</v>
      </c>
      <c r="D8615" s="3">
        <v>13.401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42915.458333333336</v>
      </c>
      <c r="D8616" s="3">
        <v>13.714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42915.479166666664</v>
      </c>
      <c r="D8617" s="3">
        <v>14.05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42915.5</v>
      </c>
      <c r="D8618" s="3">
        <v>14.361000000000001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42915.520833333336</v>
      </c>
      <c r="D8619" s="3">
        <v>14.696999999999999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42915.541666666664</v>
      </c>
      <c r="D8620" s="3">
        <v>15.055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42915.5625</v>
      </c>
      <c r="D8621" s="3">
        <v>15.414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42915.583333333336</v>
      </c>
      <c r="D8622" s="3">
        <v>15.747999999999999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42915.604166666664</v>
      </c>
      <c r="D8623" s="3">
        <v>16.106000000000002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42915.625</v>
      </c>
      <c r="D8624" s="3">
        <v>16.463000000000001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42915.645833333336</v>
      </c>
      <c r="D8625" s="3">
        <v>16.773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42915.666666666664</v>
      </c>
      <c r="D8626" s="3">
        <v>16.986999999999998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42915.6875</v>
      </c>
      <c r="D8627" s="3">
        <v>16.963000000000001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42915.708333333336</v>
      </c>
      <c r="D8628" s="3">
        <v>17.152999999999999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42915.729166666664</v>
      </c>
      <c r="D8629" s="3">
        <v>17.058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42915.75</v>
      </c>
      <c r="D8630" s="3">
        <v>16.773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42915.770833333336</v>
      </c>
      <c r="D8631" s="3">
        <v>16.63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42915.791666666664</v>
      </c>
      <c r="D8632" s="3">
        <v>16.558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42915.8125</v>
      </c>
      <c r="D8633" s="3">
        <v>16.439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42915.833333333336</v>
      </c>
      <c r="D8634" s="3">
        <v>16.248999999999999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42915.854166666664</v>
      </c>
      <c r="D8635" s="3">
        <v>16.010000000000002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42915.875</v>
      </c>
      <c r="D8636" s="3">
        <v>15.795999999999999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42915.895833333336</v>
      </c>
      <c r="D8637" s="3">
        <v>15.581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42915.916666666664</v>
      </c>
      <c r="D8638" s="3">
        <v>15.366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42915.9375</v>
      </c>
      <c r="D8639" s="3">
        <v>15.151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42915.958333333336</v>
      </c>
      <c r="D8640" s="3">
        <v>14.912000000000001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42915.979166666664</v>
      </c>
      <c r="D8641" s="3">
        <v>14.696999999999999</v>
      </c>
      <c r="E8641" s="48">
        <f>+IF(D8641="","",AVERAGE(D8594:D8641))</f>
        <v>14.506541666666669</v>
      </c>
      <c r="F8641" s="48">
        <f>+IF(D8641="","",MIN(D8594:D8641))</f>
        <v>12.195</v>
      </c>
      <c r="G8641" s="48">
        <f>+IF(D8641="","",MAX(D8594:D8641))</f>
        <v>17.152999999999999</v>
      </c>
      <c r="H8641" s="48">
        <f>STDEV(D8594:D8641)</f>
        <v>1.6481039132485378</v>
      </c>
      <c r="I8641" s="48">
        <f>+IF(F8641="","",(G8641-F8641))</f>
        <v>4.9579999999999984</v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14.505000000000001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14.314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14.17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14.026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13.882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13.738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13.593999999999999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13.449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13.305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13.209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13.087999999999999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12.968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12.871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12.775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12.727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12.727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12.798999999999999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12.944000000000001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13.161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13.425000000000001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13.69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14.002000000000001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14.314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14.648999999999999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15.007999999999999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15.366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15.7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16.082000000000001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16.439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16.748999999999999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17.058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17.367999999999999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17.605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17.795999999999999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17.867000000000001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17.843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17.771999999999998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17.605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17.390999999999998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17.177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16.963000000000001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16.748999999999999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16.558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16.344000000000001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16.129000000000001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15.939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15.747999999999999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15.581</v>
      </c>
      <c r="E8689" s="48">
        <f>+IF(D8689="","",AVERAGE(D8642:D8689))</f>
        <v>15.107687500000004</v>
      </c>
      <c r="F8689" s="48">
        <f>+IF(D8689="","",MIN(D8642:D8689))</f>
        <v>12.727</v>
      </c>
      <c r="G8689" s="48">
        <f>+IF(D8689="","",MAX(D8642:D8689))</f>
        <v>17.867000000000001</v>
      </c>
      <c r="H8689" s="48">
        <f>STDEV(D8642:D8689)</f>
        <v>1.772978599146583</v>
      </c>
      <c r="I8689" s="48">
        <f>+IF(F8689="","",(G8689-F8689))</f>
        <v>5.1400000000000006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15.39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15.223000000000001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15.031000000000001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14.888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14.721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14.577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14.409000000000001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14.266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14.122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13.978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13.858000000000001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13.738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13.641999999999999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13.593999999999999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13.593999999999999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13.618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13.69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13.786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13.954000000000001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14.17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14.385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14.601000000000001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14.912000000000001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15.247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15.605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15.891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16.271999999999998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16.606000000000002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16.891999999999999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17.201000000000001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17.510000000000002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17.771999999999998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17.914999999999999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17.867000000000001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17.962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18.105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18.056999999999999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17.914999999999999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17.771999999999998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17.652999999999999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17.463000000000001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17.248999999999999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17.106000000000002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16.914999999999999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16.725000000000001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16.533999999999999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16.367999999999999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16.177</v>
      </c>
      <c r="E8737" s="48">
        <f>+IF(D8737="","",AVERAGE(D8690:D8737))</f>
        <v>15.727625000000003</v>
      </c>
      <c r="F8737" s="48">
        <f>+IF(D8737="","",MIN(D8690:D8737))</f>
        <v>13.593999999999999</v>
      </c>
      <c r="G8737" s="48">
        <f>+IF(D8737="","",MAX(D8690:D8737))</f>
        <v>18.105</v>
      </c>
      <c r="H8737" s="48">
        <f>STDEV(D8690:D8737)</f>
        <v>1.5792539798837686</v>
      </c>
      <c r="I8737" s="48">
        <f>+IF(F8737="","",(G8737-F8737))</f>
        <v>4.511000000000001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16.010000000000002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15.867000000000001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15.7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15.532999999999999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15.39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15.247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15.103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14.936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14.792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14.648999999999999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14.505000000000001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14.361000000000001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14.242000000000001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14.122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14.05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14.05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14.098000000000001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14.266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14.481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14.721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14.984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15.294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15.629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15.962999999999999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16.295999999999999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16.63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16.986999999999998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17.344000000000001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17.677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18.010000000000002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18.271000000000001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18.579999999999998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18.818000000000001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18.937000000000001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19.007999999999999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18.984999999999999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18.866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18.699000000000002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18.509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18.318999999999999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18.105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17.890999999999998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17.677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17.439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17.225000000000001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17.010999999999999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16.795999999999999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16.582000000000001</v>
      </c>
      <c r="E8785" s="48">
        <f>+IF(D8785="","",AVERAGE(D8738:D8785))</f>
        <v>16.388645833333335</v>
      </c>
      <c r="F8785" s="48">
        <f>+IF(D8785="","",MIN(D8738:D8785))</f>
        <v>14.05</v>
      </c>
      <c r="G8785" s="48">
        <f>+IF(D8785="","",MAX(D8738:D8785))</f>
        <v>19.007999999999999</v>
      </c>
      <c r="H8785" s="48">
        <f>STDEV(D8738:D8785)</f>
        <v>1.6671426758632266</v>
      </c>
      <c r="I8785" s="48">
        <f>+IF(F8785="","",(G8785-F8785))</f>
        <v>4.9579999999999984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16.367999999999999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16.129000000000001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15.914999999999999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15.7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15.509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15.318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15.127000000000001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14.96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14.792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14.625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14.457000000000001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14.314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14.194000000000001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14.074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14.002000000000001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13.978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14.05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14.194000000000001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14.409000000000001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14.673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14.936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15.223000000000001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15.532999999999999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15.867000000000001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16.177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16.510999999999999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16.844000000000001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17.201000000000001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17.510000000000002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17.771999999999998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18.056999999999999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18.318999999999999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18.533000000000001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18.652000000000001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18.722999999999999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18.722999999999999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18.652000000000001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18.484999999999999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18.271000000000001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18.033000000000001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17.795999999999999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17.533999999999999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17.295999999999999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17.058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16.82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16.582000000000001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16.344000000000001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16.082000000000001</v>
      </c>
      <c r="E8833" s="48">
        <f>+IF(D8833="","",AVERAGE(D8786:D8833))</f>
        <v>16.256708333333339</v>
      </c>
      <c r="F8833" s="48">
        <f>+IF(D8833="","",MIN(D8786:D8833))</f>
        <v>13.978</v>
      </c>
      <c r="G8833" s="48">
        <f>+IF(D8833="","",MAX(D8786:D8833))</f>
        <v>18.722999999999999</v>
      </c>
      <c r="H8833" s="48">
        <f>STDEV(D8786:D8833)</f>
        <v>1.5598463775741525</v>
      </c>
      <c r="I8833" s="48">
        <f>+IF(F8833="","",(G8833-F8833))</f>
        <v>4.7449999999999992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15.843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15.581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15.318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15.079000000000001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14.864000000000001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14.625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14.409000000000001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14.218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14.002000000000001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13.81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13.641999999999999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13.473000000000001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13.305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13.161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13.064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13.04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13.087999999999999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13.209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13.425000000000001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13.641999999999999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13.858000000000001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14.194000000000001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14.361000000000001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14.577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14.84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15.223000000000001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15.676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15.939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16.152999999999999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16.391999999999999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16.748999999999999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17.13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17.295999999999999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17.439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17.558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17.558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17.486000000000001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17.344000000000001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17.248999999999999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17.106000000000002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16.891999999999999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16.677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16.463000000000001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16.271999999999998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16.082000000000001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15.891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15.676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15.461</v>
      </c>
      <c r="E8881" s="48">
        <f>+IF(D8881="","",AVERAGE(D8834:D8881))</f>
        <v>15.298750000000005</v>
      </c>
      <c r="F8881" s="48">
        <f>+IF(D8881="","",MIN(D8834:D8881))</f>
        <v>13.04</v>
      </c>
      <c r="G8881" s="48">
        <f>+IF(D8881="","",MAX(D8834:D8881))</f>
        <v>17.558</v>
      </c>
      <c r="H8881" s="48">
        <f>STDEV(D8834:D8881)</f>
        <v>1.4781357652210203</v>
      </c>
      <c r="I8881" s="48">
        <f>+IF(F8881="","",(G8881-F8881))</f>
        <v>4.5180000000000007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15.247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15.031000000000001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14.816000000000001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14.601000000000001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14.409000000000001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14.218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14.026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13.834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13.641999999999999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13.449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13.281000000000001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13.112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12.992000000000001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12.847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12.775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12.750999999999999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12.798999999999999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12.968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13.209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13.497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13.834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14.17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14.553000000000001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14.936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15.318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15.7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16.082000000000001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16.439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16.795999999999999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17.152999999999999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17.463000000000001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17.771999999999998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18.056999999999999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18.247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18.366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18.414000000000001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18.366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18.271000000000001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18.105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17.914999999999999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17.701000000000001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17.463000000000001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17.225000000000001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17.010999999999999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16.82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16.606000000000002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16.414999999999999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16.225000000000001</v>
      </c>
      <c r="E8929" s="48">
        <f>+IF(D8929="","",AVERAGE(D8882:D8929))</f>
        <v>15.5193125</v>
      </c>
      <c r="F8929" s="48">
        <f>+IF(D8929="","",MIN(D8882:D8929))</f>
        <v>12.750999999999999</v>
      </c>
      <c r="G8929" s="48">
        <f>+IF(D8929="","",MAX(D8882:D8929))</f>
        <v>18.414000000000001</v>
      </c>
      <c r="H8929" s="48">
        <f>STDEV(D8882:D8929)</f>
        <v>1.9403509899231342</v>
      </c>
      <c r="I8929" s="48">
        <f>+IF(F8929="","",(G8929-F8929))</f>
        <v>5.663000000000002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16.010000000000002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15.795999999999999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15.605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15.414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15.223000000000001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15.031000000000001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14.84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14.696999999999999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14.529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14.361000000000001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14.218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14.074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13.954000000000001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13.858000000000001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13.81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13.786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13.858000000000001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14.026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14.266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14.553000000000001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14.864000000000001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15.223000000000001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15.581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15.962999999999999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16.344000000000001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16.725000000000001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17.082000000000001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17.439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17.795999999999999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18.129000000000001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18.437999999999999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18.747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19.032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19.245999999999999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19.364999999999998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19.413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19.413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19.318000000000001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19.126999999999999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18.913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18.699000000000002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18.460999999999999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18.224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18.010000000000002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17.795999999999999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17.605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17.390999999999998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17.177</v>
      </c>
      <c r="E8977" s="48">
        <f>+IF(D8977="","",AVERAGE(D8930:D8977))</f>
        <v>16.488125000000004</v>
      </c>
      <c r="F8977" s="48">
        <f>+IF(D8977="","",MIN(D8930:D8977))</f>
        <v>13.786</v>
      </c>
      <c r="G8977" s="48">
        <f>+IF(D8977="","",MAX(D8930:D8977))</f>
        <v>19.413</v>
      </c>
      <c r="H8977" s="48">
        <f>STDEV(D8930:D8977)</f>
        <v>1.9556783404426321</v>
      </c>
      <c r="I8977" s="48">
        <f>+IF(F8977="","",(G8977-F8977))</f>
        <v>5.6270000000000007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16.939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16.748999999999999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16.510999999999999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16.295999999999999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16.082000000000001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15.891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15.676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15.509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15.318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15.151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15.007999999999999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14.84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14.696999999999999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14.601000000000001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14.505000000000001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14.481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14.529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14.673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14.912000000000001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15.199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15.461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15.724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15.986000000000001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16.414999999999999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16.725000000000001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17.010999999999999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17.32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17.605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17.986000000000001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18.318999999999999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18.579999999999998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18.888999999999999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19.199000000000002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19.413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19.532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19.507999999999999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19.507999999999999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19.436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19.364999999999998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19.245999999999999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19.056000000000001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18.818000000000001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18.603999999999999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18.414000000000001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18.224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18.033000000000001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17.843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17.629000000000001</v>
      </c>
      <c r="E9025" s="48">
        <f>+IF(D9025="","",AVERAGE(D8978:D9025))</f>
        <v>16.987833333333338</v>
      </c>
      <c r="F9025" s="48">
        <f>+IF(D9025="","",MIN(D8978:D9025))</f>
        <v>14.481</v>
      </c>
      <c r="G9025" s="48">
        <f>+IF(D9025="","",MAX(D8978:D9025))</f>
        <v>19.532</v>
      </c>
      <c r="H9025" s="48">
        <f>STDEV(D8978:D9025)</f>
        <v>1.7330533175347542</v>
      </c>
      <c r="I9025" s="48">
        <f>+IF(F9025="","",(G9025-F9025))</f>
        <v>5.0510000000000002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17.414999999999999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17.201000000000001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16.986999999999998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16.773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16.558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16.344000000000001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16.152999999999999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15.986000000000001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15.819000000000001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15.651999999999999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15.509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15.342000000000001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15.199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15.079000000000001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14.984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14.96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14.984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15.127000000000001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15.366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15.651999999999999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15.962999999999999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16.295999999999999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16.654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17.010999999999999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17.344000000000001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17.677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17.986000000000001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18.318999999999999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18.628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18.937000000000001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19.175000000000001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19.413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19.626999999999999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19.792999999999999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19.864999999999998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19.911999999999999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19.864999999999998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19.745999999999999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19.555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19.341000000000001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19.103000000000002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18.818000000000001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18.533000000000001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18.247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17.986000000000001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17.748000000000001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17.486000000000001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17.225000000000001</v>
      </c>
      <c r="E9073" s="48">
        <f>+IF(D9073="","",AVERAGE(D9026:D9073))</f>
        <v>17.3613125</v>
      </c>
      <c r="F9073" s="48">
        <f>+IF(D9073="","",MIN(D9026:D9073))</f>
        <v>14.96</v>
      </c>
      <c r="G9073" s="48">
        <f>+IF(D9073="","",MAX(D9026:D9073))</f>
        <v>19.911999999999999</v>
      </c>
      <c r="H9073" s="48">
        <f>STDEV(D9026:D9073)</f>
        <v>1.639315998463734</v>
      </c>
      <c r="I9073" s="48">
        <f>+IF(F9073="","",(G9073-F9073))</f>
        <v>4.9519999999999982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16.939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16.677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16.391999999999999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16.129000000000001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15.867000000000001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15.605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15.366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15.127000000000001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14.912000000000001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14.696999999999999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14.481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14.29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14.122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14.026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13.978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13.954000000000001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13.954000000000001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14.05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14.242000000000001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14.529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14.816000000000001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15.175000000000001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15.557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15.939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16.344000000000001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16.748999999999999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17.13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17.486000000000001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17.843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18.152000000000001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18.437999999999999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18.699000000000002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18.960999999999999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19.151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19.151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19.151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19.103000000000002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19.079999999999998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18.984999999999999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18.794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18.533000000000001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18.295000000000002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18.033000000000001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17.795999999999999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17.582000000000001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17.344000000000001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17.106000000000002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16.867999999999999</v>
      </c>
      <c r="E9121" s="48">
        <f>+IF(D9121="","",AVERAGE(D9074:D9121))</f>
        <v>16.574958333333335</v>
      </c>
      <c r="F9121" s="48">
        <f>+IF(D9121="","",MIN(D9074:D9121))</f>
        <v>13.954000000000001</v>
      </c>
      <c r="G9121" s="48">
        <f>+IF(D9121="","",MAX(D9074:D9121))</f>
        <v>19.151</v>
      </c>
      <c r="H9121" s="48">
        <f>STDEV(D9074:D9121)</f>
        <v>1.7950929799699951</v>
      </c>
      <c r="I9121" s="48">
        <f>+IF(F9121="","",(G9121-F9121))</f>
        <v>5.1969999999999992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16.606000000000002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16.391999999999999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16.152999999999999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15.939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15.724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15.509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15.318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15.151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14.984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14.816000000000001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14.648999999999999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14.505000000000001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14.385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14.29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14.218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14.218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14.29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14.409000000000001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14.553000000000001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14.744999999999999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14.912000000000001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15.199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15.605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16.082000000000001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16.486999999999998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16.939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17.32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17.677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18.033000000000001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18.271000000000001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18.533000000000001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18.603999999999999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18.603999999999999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18.675000000000001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18.771000000000001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18.888999999999999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18.888999999999999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18.771000000000001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18.603999999999999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18.437999999999999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18.271000000000001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18.033000000000001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17.818999999999999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17.652999999999999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17.439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17.248999999999999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17.058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16.914999999999999</v>
      </c>
      <c r="E9169" s="48">
        <f>+IF(D9169="","",AVERAGE(D9122:D9169))</f>
        <v>16.554041666666667</v>
      </c>
      <c r="F9169" s="48">
        <f>+IF(D9169="","",MIN(D9122:D9169))</f>
        <v>14.218</v>
      </c>
      <c r="G9169" s="48">
        <f>+IF(D9169="","",MAX(D9122:D9169))</f>
        <v>18.888999999999999</v>
      </c>
      <c r="H9169" s="48">
        <f>STDEV(D9122:D9169)</f>
        <v>1.6281939996064996</v>
      </c>
      <c r="I9169" s="48">
        <f>+IF(F9169="","",(G9169-F9169))</f>
        <v>4.6709999999999994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16.748999999999999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16.606000000000002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16.439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16.295999999999999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16.129000000000001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15.986000000000001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15.843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15.7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15.557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15.39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15.247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15.079000000000001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14.96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14.84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14.744999999999999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14.696999999999999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14.721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14.816000000000001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15.031000000000001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15.27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15.532999999999999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15.843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16.152999999999999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16.463000000000001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16.795999999999999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17.106000000000002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17.414999999999999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17.677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17.937999999999999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18.175999999999998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18.39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18.556999999999999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18.699000000000002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18.841999999999999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18.913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18.937000000000001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18.913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18.841999999999999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18.722999999999999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18.556999999999999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18.343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18.129000000000001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17.890999999999998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17.629000000000001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17.414999999999999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17.201000000000001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16.986999999999998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16.773</v>
      </c>
      <c r="E9217" s="48">
        <f>+IF(D9217="","",AVERAGE(D9170:D9217))</f>
        <v>16.811291666666666</v>
      </c>
      <c r="F9217" s="48">
        <f>+IF(D9217="","",MIN(D9170:D9217))</f>
        <v>14.696999999999999</v>
      </c>
      <c r="G9217" s="48">
        <f>+IF(D9217="","",MAX(D9170:D9217))</f>
        <v>18.937000000000001</v>
      </c>
      <c r="H9217" s="48">
        <f>STDEV(D9170:D9217)</f>
        <v>1.4148887026123791</v>
      </c>
      <c r="I9217" s="48">
        <f>+IF(F9217="","",(G9217-F9217))</f>
        <v>4.240000000000002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16.558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16.32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16.082000000000001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15.867000000000001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15.629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15.414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15.199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15.007999999999999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14.816000000000001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14.625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14.457000000000001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14.314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14.17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14.05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13.954000000000001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13.906000000000001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13.93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14.05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14.266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14.553000000000001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14.864000000000001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15.223000000000001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15.581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15.962999999999999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16.32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16.677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17.033999999999999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17.367999999999999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17.652999999999999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17.890999999999998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18.129000000000001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18.2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18.39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18.603999999999999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18.771000000000001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18.818000000000001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18.794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18.699000000000002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18.579999999999998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18.414000000000001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18.2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17.962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17.701000000000001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17.439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17.201000000000001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16.986999999999998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16.748999999999999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16.510999999999999</v>
      </c>
      <c r="E9265" s="48">
        <f>+IF(D9265="","",AVERAGE(D9218:D9265))</f>
        <v>16.372729166666669</v>
      </c>
      <c r="F9265" s="48">
        <f>+IF(D9265="","",MIN(D9218:D9265))</f>
        <v>13.906000000000001</v>
      </c>
      <c r="G9265" s="48">
        <f>+IF(D9265="","",MAX(D9218:D9265))</f>
        <v>18.818000000000001</v>
      </c>
      <c r="H9265" s="48">
        <f>STDEV(D9218:D9265)</f>
        <v>1.6446922461856261</v>
      </c>
      <c r="I9265" s="48">
        <f>+IF(F9265="","",(G9265-F9265))</f>
        <v>4.9120000000000008</v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0">
        <v>42930</v>
      </c>
      <c r="D9314" s="50">
        <v>16.058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0">
        <v>42930.020833333336</v>
      </c>
      <c r="D9315" s="50">
        <v>15.843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0">
        <v>42930.041666666664</v>
      </c>
      <c r="D9316" s="50">
        <v>15.605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0">
        <v>42930.0625</v>
      </c>
      <c r="D9317" s="50">
        <v>15.366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0">
        <v>42930.083333333336</v>
      </c>
      <c r="D9318" s="50">
        <v>15.127000000000001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0">
        <v>42930.104166666664</v>
      </c>
      <c r="D9319" s="50">
        <v>14.912000000000001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0">
        <v>42930.125</v>
      </c>
      <c r="D9320" s="50">
        <v>14.673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0">
        <v>42930.145833333336</v>
      </c>
      <c r="D9321" s="50">
        <v>14.457000000000001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0">
        <v>42930.166666666664</v>
      </c>
      <c r="D9322" s="50">
        <v>14.266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0">
        <v>42930.1875</v>
      </c>
      <c r="D9323" s="50">
        <v>14.074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0">
        <v>42930.208333333336</v>
      </c>
      <c r="D9324" s="50">
        <v>13.882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0">
        <v>42930.229166666664</v>
      </c>
      <c r="D9325" s="50">
        <v>13.69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0">
        <v>42930.25</v>
      </c>
      <c r="D9326" s="50">
        <v>13.545999999999999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0">
        <v>42930.270833333336</v>
      </c>
      <c r="D9327" s="50">
        <v>13.401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0">
        <v>42930.291666666664</v>
      </c>
      <c r="D9328" s="50">
        <v>13.305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0">
        <v>42930.3125</v>
      </c>
      <c r="D9329" s="50">
        <v>13.281000000000001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0">
        <v>42930.333333333336</v>
      </c>
      <c r="D9330" s="50">
        <v>13.305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0">
        <v>42930.354166666664</v>
      </c>
      <c r="D9331" s="50">
        <v>13.449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0">
        <v>42930.375</v>
      </c>
      <c r="D9332" s="50">
        <v>13.69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0">
        <v>42930.395833333336</v>
      </c>
      <c r="D9333" s="50">
        <v>14.002000000000001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0">
        <v>42930.416666666664</v>
      </c>
      <c r="D9334" s="50">
        <v>14.337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0">
        <v>42930.4375</v>
      </c>
      <c r="D9335" s="50">
        <v>14.696999999999999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0">
        <v>42930.458333333336</v>
      </c>
      <c r="D9336" s="50">
        <v>15.079000000000001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0">
        <v>42930.479166666664</v>
      </c>
      <c r="D9337" s="50">
        <v>15.484999999999999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0">
        <v>42930.5</v>
      </c>
      <c r="D9338" s="50">
        <v>15.914999999999999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0">
        <v>42930.520833333336</v>
      </c>
      <c r="D9339" s="50">
        <v>16.32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0">
        <v>42930.541666666664</v>
      </c>
      <c r="D9340" s="50">
        <v>16.701000000000001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0">
        <v>42930.5625</v>
      </c>
      <c r="D9341" s="50">
        <v>17.033999999999999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0">
        <v>42930.583333333336</v>
      </c>
      <c r="D9342" s="50">
        <v>17.367999999999999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0">
        <v>42930.604166666664</v>
      </c>
      <c r="D9343" s="50">
        <v>17.677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0">
        <v>42930.625</v>
      </c>
      <c r="D9344" s="50">
        <v>17.962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0">
        <v>42930.645833333336</v>
      </c>
      <c r="D9345" s="50">
        <v>18.175999999999998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0">
        <v>42930.666666666664</v>
      </c>
      <c r="D9346" s="50">
        <v>18.39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0">
        <v>42930.6875</v>
      </c>
      <c r="D9347" s="50">
        <v>18.556999999999999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0">
        <v>42930.708333333336</v>
      </c>
      <c r="D9348" s="50">
        <v>18.652000000000001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0">
        <v>42930.729166666664</v>
      </c>
      <c r="D9349" s="50">
        <v>18.722999999999999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0">
        <v>42930.75</v>
      </c>
      <c r="D9350" s="50">
        <v>18.747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0">
        <v>42930.770833333336</v>
      </c>
      <c r="D9351" s="50">
        <v>18.699000000000002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0">
        <v>42930.791666666664</v>
      </c>
      <c r="D9352" s="50">
        <v>18.603999999999999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0">
        <v>42930.8125</v>
      </c>
      <c r="D9353" s="50">
        <v>18.460999999999999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0">
        <v>42930.833333333336</v>
      </c>
      <c r="D9354" s="50">
        <v>18.271000000000001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0">
        <v>42930.854166666664</v>
      </c>
      <c r="D9355" s="50">
        <v>18.033000000000001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0">
        <v>42930.875</v>
      </c>
      <c r="D9356" s="50">
        <v>17.795999999999999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0">
        <v>42930.895833333336</v>
      </c>
      <c r="D9357" s="50">
        <v>17.558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0">
        <v>42930.916666666664</v>
      </c>
      <c r="D9358" s="50">
        <v>17.32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0">
        <v>42930.9375</v>
      </c>
      <c r="D9359" s="50">
        <v>17.106000000000002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0">
        <v>42930.958333333336</v>
      </c>
      <c r="D9360" s="50">
        <v>16.867999999999999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0">
        <v>42930.979166666664</v>
      </c>
      <c r="D9361" s="50">
        <v>16.654</v>
      </c>
      <c r="E9361" s="48">
        <f>+IF(D9361="","",AVERAGE(D9314:D9361))</f>
        <v>16.065041666666669</v>
      </c>
      <c r="F9361" s="48">
        <f>+IF(D9361="","",MIN(D9314:D9361))</f>
        <v>13.281000000000001</v>
      </c>
      <c r="G9361" s="48">
        <f>+IF(D9361="","",MAX(D9314:D9361))</f>
        <v>18.747</v>
      </c>
      <c r="H9361" s="48">
        <f>STDEV(D9314:D9361)</f>
        <v>1.8878789624735757</v>
      </c>
      <c r="I9361" s="48">
        <f>+IF(F9361="","",(G9361-F9361))</f>
        <v>5.4659999999999993</v>
      </c>
    </row>
    <row r="9362" spans="1:9" x14ac:dyDescent="0.25">
      <c r="A9362" s="7">
        <v>43296</v>
      </c>
      <c r="B9362" s="2">
        <v>0</v>
      </c>
      <c r="C9362" s="80">
        <v>42931</v>
      </c>
      <c r="D9362" s="50">
        <v>16.439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0">
        <v>42931.020833333336</v>
      </c>
      <c r="D9363" s="50">
        <v>16.225000000000001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0">
        <v>42931.041666666664</v>
      </c>
      <c r="D9364" s="50">
        <v>16.010000000000002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0">
        <v>42931.0625</v>
      </c>
      <c r="D9365" s="50">
        <v>15.795999999999999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0">
        <v>42931.083333333336</v>
      </c>
      <c r="D9366" s="50">
        <v>15.581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0">
        <v>42931.104166666664</v>
      </c>
      <c r="D9367" s="50">
        <v>15.366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0">
        <v>42931.125</v>
      </c>
      <c r="D9368" s="50">
        <v>15.151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0">
        <v>42931.145833333336</v>
      </c>
      <c r="D9369" s="50">
        <v>14.96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0">
        <v>42931.166666666664</v>
      </c>
      <c r="D9370" s="50">
        <v>14.768000000000001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0">
        <v>42931.1875</v>
      </c>
      <c r="D9371" s="50">
        <v>14.625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0">
        <v>42931.208333333336</v>
      </c>
      <c r="D9372" s="50">
        <v>14.505000000000001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0">
        <v>42931.229166666664</v>
      </c>
      <c r="D9373" s="50">
        <v>14.385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0">
        <v>42931.25</v>
      </c>
      <c r="D9374" s="50">
        <v>14.314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0">
        <v>42931.270833333336</v>
      </c>
      <c r="D9375" s="50">
        <v>14.242000000000001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0">
        <v>42931.291666666664</v>
      </c>
      <c r="D9376" s="50">
        <v>14.194000000000001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0">
        <v>42931.3125</v>
      </c>
      <c r="D9377" s="50">
        <v>14.194000000000001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0">
        <v>42931.333333333336</v>
      </c>
      <c r="D9378" s="50">
        <v>14.218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0">
        <v>42931.354166666664</v>
      </c>
      <c r="D9379" s="50">
        <v>14.314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0">
        <v>42931.375</v>
      </c>
      <c r="D9380" s="50">
        <v>14.505000000000001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0">
        <v>42931.395833333336</v>
      </c>
      <c r="D9381" s="50">
        <v>14.768000000000001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0">
        <v>42931.416666666664</v>
      </c>
      <c r="D9382" s="50">
        <v>15.127000000000001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0">
        <v>42931.4375</v>
      </c>
      <c r="D9383" s="50">
        <v>15.39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0">
        <v>42931.458333333336</v>
      </c>
      <c r="D9384" s="50">
        <v>15.819000000000001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0">
        <v>42931.479166666664</v>
      </c>
      <c r="D9385" s="50">
        <v>16.271999999999998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0">
        <v>42931.5</v>
      </c>
      <c r="D9386" s="50">
        <v>16.654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0">
        <v>42931.520833333336</v>
      </c>
      <c r="D9387" s="50">
        <v>17.058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0">
        <v>42931.541666666664</v>
      </c>
      <c r="D9388" s="50">
        <v>17.439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0">
        <v>42931.5625</v>
      </c>
      <c r="D9389" s="50">
        <v>17.818999999999999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0">
        <v>42931.583333333336</v>
      </c>
      <c r="D9390" s="50">
        <v>18.271000000000001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0">
        <v>42931.604166666664</v>
      </c>
      <c r="D9391" s="50">
        <v>18.533000000000001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0">
        <v>42931.625</v>
      </c>
      <c r="D9392" s="50">
        <v>18.484999999999999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0">
        <v>42931.645833333336</v>
      </c>
      <c r="D9393" s="50">
        <v>18.556999999999999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0">
        <v>42931.666666666664</v>
      </c>
      <c r="D9394" s="50">
        <v>18.556999999999999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0">
        <v>42931.6875</v>
      </c>
      <c r="D9395" s="50">
        <v>18.652000000000001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0">
        <v>42931.708333333336</v>
      </c>
      <c r="D9396" s="50">
        <v>18.722999999999999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0">
        <v>42931.729166666664</v>
      </c>
      <c r="D9397" s="50">
        <v>18.771000000000001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0">
        <v>42931.75</v>
      </c>
      <c r="D9398" s="50">
        <v>18.794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0">
        <v>42931.770833333336</v>
      </c>
      <c r="D9399" s="50">
        <v>18.747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0">
        <v>42931.791666666664</v>
      </c>
      <c r="D9400" s="50">
        <v>18.699000000000002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0">
        <v>42931.8125</v>
      </c>
      <c r="D9401" s="50">
        <v>18.533000000000001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0">
        <v>42931.833333333336</v>
      </c>
      <c r="D9402" s="50">
        <v>18.318999999999999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0">
        <v>42931.854166666664</v>
      </c>
      <c r="D9403" s="50">
        <v>18.152000000000001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0">
        <v>42931.875</v>
      </c>
      <c r="D9404" s="50">
        <v>17.986000000000001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0">
        <v>42931.895833333336</v>
      </c>
      <c r="D9405" s="50">
        <v>17.771999999999998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0">
        <v>42931.916666666664</v>
      </c>
      <c r="D9406" s="50">
        <v>17.582000000000001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0">
        <v>42931.9375</v>
      </c>
      <c r="D9407" s="50">
        <v>17.32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0">
        <v>42931.958333333336</v>
      </c>
      <c r="D9408" s="50">
        <v>17.106000000000002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0">
        <v>42931.979166666664</v>
      </c>
      <c r="D9409" s="50">
        <v>16.891999999999999</v>
      </c>
      <c r="E9409" s="48">
        <f>+IF(D9409="","",AVERAGE(D9362:D9409))</f>
        <v>16.5539375</v>
      </c>
      <c r="F9409" s="48">
        <f>+IF(D9409="","",MIN(D9362:D9409))</f>
        <v>14.194000000000001</v>
      </c>
      <c r="G9409" s="48">
        <f>+IF(D9409="","",MAX(D9362:D9409))</f>
        <v>18.794</v>
      </c>
      <c r="H9409" s="48">
        <f>STDEV(D9362:D9409)</f>
        <v>1.6755101021460947</v>
      </c>
      <c r="I9409" s="48">
        <f>+IF(F9409="","",(G9409-F9409))</f>
        <v>4.5999999999999996</v>
      </c>
    </row>
    <row r="9410" spans="1:9" x14ac:dyDescent="0.25">
      <c r="A9410" s="7">
        <v>43297</v>
      </c>
      <c r="B9410" s="2">
        <v>0</v>
      </c>
      <c r="C9410" s="80">
        <v>42932</v>
      </c>
      <c r="D9410" s="50">
        <v>16.677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0">
        <v>42932.020833333336</v>
      </c>
      <c r="D9411" s="50">
        <v>16.439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0">
        <v>42932.041666666664</v>
      </c>
      <c r="D9412" s="50">
        <v>16.225000000000001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0">
        <v>42932.0625</v>
      </c>
      <c r="D9413" s="50">
        <v>16.010000000000002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0">
        <v>42932.083333333336</v>
      </c>
      <c r="D9414" s="50">
        <v>15.747999999999999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0">
        <v>42932.104166666664</v>
      </c>
      <c r="D9415" s="50">
        <v>15.509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0">
        <v>42932.125</v>
      </c>
      <c r="D9416" s="50">
        <v>15.247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0">
        <v>42932.145833333336</v>
      </c>
      <c r="D9417" s="50">
        <v>14.984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0">
        <v>42932.166666666664</v>
      </c>
      <c r="D9418" s="50">
        <v>14.768000000000001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0">
        <v>42932.1875</v>
      </c>
      <c r="D9419" s="50">
        <v>14.529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0">
        <v>42932.208333333336</v>
      </c>
      <c r="D9420" s="50">
        <v>14.337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0">
        <v>42932.229166666664</v>
      </c>
      <c r="D9421" s="50">
        <v>14.146000000000001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0">
        <v>42932.25</v>
      </c>
      <c r="D9422" s="50">
        <v>13.978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0">
        <v>42932.270833333336</v>
      </c>
      <c r="D9423" s="50">
        <v>13.858000000000001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0">
        <v>42932.291666666664</v>
      </c>
      <c r="D9424" s="50">
        <v>13.762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0">
        <v>42932.3125</v>
      </c>
      <c r="D9425" s="50">
        <v>13.738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0">
        <v>42932.333333333336</v>
      </c>
      <c r="D9426" s="50">
        <v>13.762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0">
        <v>42932.354166666664</v>
      </c>
      <c r="D9427" s="50">
        <v>13.93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0">
        <v>42932.375</v>
      </c>
      <c r="D9428" s="50">
        <v>14.146000000000001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0">
        <v>42932.395833333336</v>
      </c>
      <c r="D9429" s="50">
        <v>14.409000000000001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0">
        <v>42932.416666666664</v>
      </c>
      <c r="D9430" s="50">
        <v>14.721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0">
        <v>42932.4375</v>
      </c>
      <c r="D9431" s="50">
        <v>15.031000000000001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0">
        <v>42932.458333333336</v>
      </c>
      <c r="D9432" s="50">
        <v>15.366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0">
        <v>42932.479166666664</v>
      </c>
      <c r="D9433" s="50">
        <v>15.629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0">
        <v>42932.5</v>
      </c>
      <c r="D9434" s="50">
        <v>15.891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0">
        <v>42932.520833333336</v>
      </c>
      <c r="D9435" s="50">
        <v>16.177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0">
        <v>42932.541666666664</v>
      </c>
      <c r="D9436" s="50">
        <v>16.486999999999998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0">
        <v>42932.5625</v>
      </c>
      <c r="D9437" s="50">
        <v>16.82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0">
        <v>42932.583333333336</v>
      </c>
      <c r="D9438" s="50">
        <v>17.177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0">
        <v>42932.604166666664</v>
      </c>
      <c r="D9439" s="50">
        <v>17.558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0">
        <v>42932.625</v>
      </c>
      <c r="D9440" s="50">
        <v>17.795999999999999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0">
        <v>42932.645833333336</v>
      </c>
      <c r="D9441" s="50">
        <v>17.867000000000001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0">
        <v>42932.666666666664</v>
      </c>
      <c r="D9442" s="50">
        <v>17.890999999999998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0">
        <v>42932.6875</v>
      </c>
      <c r="D9443" s="50">
        <v>17.937999999999999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0">
        <v>42932.708333333336</v>
      </c>
      <c r="D9444" s="50">
        <v>17.986000000000001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0">
        <v>42932.729166666664</v>
      </c>
      <c r="D9445" s="50">
        <v>17.962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0">
        <v>42932.75</v>
      </c>
      <c r="D9446" s="50">
        <v>17.867000000000001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0">
        <v>42932.770833333336</v>
      </c>
      <c r="D9447" s="50">
        <v>17.771999999999998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0">
        <v>42932.791666666664</v>
      </c>
      <c r="D9448" s="50">
        <v>17.629000000000001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0">
        <v>42932.8125</v>
      </c>
      <c r="D9449" s="50">
        <v>17.439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0">
        <v>42932.833333333336</v>
      </c>
      <c r="D9450" s="50">
        <v>17.225000000000001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0">
        <v>42932.854166666664</v>
      </c>
      <c r="D9451" s="50">
        <v>16.986999999999998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0">
        <v>42932.875</v>
      </c>
      <c r="D9452" s="50">
        <v>16.677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0">
        <v>42932.895833333336</v>
      </c>
      <c r="D9453" s="50">
        <v>16.367999999999999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0">
        <v>42932.916666666664</v>
      </c>
      <c r="D9454" s="50">
        <v>16.082000000000001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0">
        <v>42932.9375</v>
      </c>
      <c r="D9455" s="50">
        <v>15.819000000000001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0">
        <v>42932.958333333336</v>
      </c>
      <c r="D9456" s="50">
        <v>15.557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0">
        <v>42932.979166666664</v>
      </c>
      <c r="D9457" s="50">
        <v>15.294</v>
      </c>
      <c r="E9457" s="48">
        <f>+IF(D9457="","",AVERAGE(D9410:D9457))</f>
        <v>15.94197916666667</v>
      </c>
      <c r="F9457" s="48">
        <f>+IF(D9457="","",MIN(D9410:D9457))</f>
        <v>13.738</v>
      </c>
      <c r="G9457" s="48">
        <f>+IF(D9457="","",MAX(D9410:D9457))</f>
        <v>17.986000000000001</v>
      </c>
      <c r="H9457" s="48">
        <f>STDEV(D9410:D9457)</f>
        <v>1.3934646624562044</v>
      </c>
      <c r="I9457" s="48">
        <f>+IF(F9457="","",(G9457-F9457))</f>
        <v>4.2480000000000011</v>
      </c>
    </row>
    <row r="9458" spans="1:9" x14ac:dyDescent="0.25">
      <c r="A9458" s="7">
        <v>43298</v>
      </c>
      <c r="B9458" s="2">
        <v>0</v>
      </c>
      <c r="C9458" s="80">
        <v>42933</v>
      </c>
      <c r="D9458" s="50">
        <v>15.031000000000001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0">
        <v>42933.020833333336</v>
      </c>
      <c r="D9459" s="50">
        <v>14.792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0">
        <v>42933.041666666664</v>
      </c>
      <c r="D9460" s="50">
        <v>14.505000000000001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0">
        <v>42933.0625</v>
      </c>
      <c r="D9461" s="50">
        <v>14.242000000000001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0">
        <v>42933.083333333336</v>
      </c>
      <c r="D9462" s="50">
        <v>13.978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0">
        <v>42933.104166666664</v>
      </c>
      <c r="D9463" s="50">
        <v>13.69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0">
        <v>42933.125</v>
      </c>
      <c r="D9464" s="50">
        <v>13.449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0">
        <v>42933.145833333336</v>
      </c>
      <c r="D9465" s="50">
        <v>13.185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0">
        <v>42933.166666666664</v>
      </c>
      <c r="D9466" s="50">
        <v>12.944000000000001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0">
        <v>42933.1875</v>
      </c>
      <c r="D9467" s="50">
        <v>12.727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0">
        <v>42933.208333333336</v>
      </c>
      <c r="D9468" s="50">
        <v>12.509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0">
        <v>42933.229166666664</v>
      </c>
      <c r="D9469" s="50">
        <v>12.316000000000001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0">
        <v>42933.25</v>
      </c>
      <c r="D9470" s="50">
        <v>12.122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0">
        <v>42933.270833333336</v>
      </c>
      <c r="D9471" s="50">
        <v>11.952999999999999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0">
        <v>42933.291666666664</v>
      </c>
      <c r="D9472" s="50">
        <v>11.832000000000001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0">
        <v>42933.3125</v>
      </c>
      <c r="D9473" s="50">
        <v>11.759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0">
        <v>42933.333333333336</v>
      </c>
      <c r="D9474" s="50">
        <v>11.759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0">
        <v>42933.354166666664</v>
      </c>
      <c r="D9475" s="50">
        <v>11.88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0">
        <v>42933.375</v>
      </c>
      <c r="D9476" s="50">
        <v>12.098000000000001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0">
        <v>42933.395833333336</v>
      </c>
      <c r="D9477" s="50">
        <v>12.388999999999999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0">
        <v>42933.416666666664</v>
      </c>
      <c r="D9478" s="50">
        <v>12.727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0">
        <v>42933.4375</v>
      </c>
      <c r="D9479" s="50">
        <v>13.087999999999999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0">
        <v>42933.458333333336</v>
      </c>
      <c r="D9480" s="50">
        <v>13.473000000000001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0">
        <v>42933.479166666664</v>
      </c>
      <c r="D9481" s="50">
        <v>13.882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0">
        <v>42933.5</v>
      </c>
      <c r="D9482" s="50">
        <v>14.314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0">
        <v>42933.520833333336</v>
      </c>
      <c r="D9483" s="50">
        <v>14.721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0">
        <v>42933.541666666664</v>
      </c>
      <c r="D9484" s="50">
        <v>15.079000000000001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0">
        <v>42933.5625</v>
      </c>
      <c r="D9485" s="50">
        <v>15.414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0">
        <v>42933.583333333336</v>
      </c>
      <c r="D9486" s="50">
        <v>15.747999999999999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0">
        <v>42933.604166666664</v>
      </c>
      <c r="D9487" s="50">
        <v>16.010000000000002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0">
        <v>42933.625</v>
      </c>
      <c r="D9488" s="50">
        <v>16.201000000000001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0">
        <v>42933.645833333336</v>
      </c>
      <c r="D9489" s="50">
        <v>16.344000000000001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0">
        <v>42933.666666666664</v>
      </c>
      <c r="D9490" s="50">
        <v>16.439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0">
        <v>42933.6875</v>
      </c>
      <c r="D9491" s="50">
        <v>16.558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0">
        <v>42933.708333333336</v>
      </c>
      <c r="D9492" s="50">
        <v>16.654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0">
        <v>42933.729166666664</v>
      </c>
      <c r="D9493" s="50">
        <v>16.701000000000001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0">
        <v>42933.75</v>
      </c>
      <c r="D9494" s="50">
        <v>16.677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0">
        <v>42933.770833333336</v>
      </c>
      <c r="D9495" s="50">
        <v>16.606000000000002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0">
        <v>42933.791666666664</v>
      </c>
      <c r="D9496" s="50">
        <v>16.510999999999999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0">
        <v>42933.8125</v>
      </c>
      <c r="D9497" s="50">
        <v>16.391999999999999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0">
        <v>42933.833333333336</v>
      </c>
      <c r="D9498" s="50">
        <v>16.225000000000001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0">
        <v>42933.854166666664</v>
      </c>
      <c r="D9499" s="50">
        <v>16.010000000000002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0">
        <v>42933.875</v>
      </c>
      <c r="D9500" s="50">
        <v>15.772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0">
        <v>42933.895833333336</v>
      </c>
      <c r="D9501" s="50">
        <v>15.509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0">
        <v>42933.916666666664</v>
      </c>
      <c r="D9502" s="50">
        <v>15.294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0">
        <v>42933.9375</v>
      </c>
      <c r="D9503" s="50">
        <v>15.055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0">
        <v>42933.958333333336</v>
      </c>
      <c r="D9504" s="50">
        <v>14.84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0">
        <v>42933.979166666664</v>
      </c>
      <c r="D9505" s="50">
        <v>14.601000000000001</v>
      </c>
      <c r="E9505" s="48">
        <f>+IF(D9505="","",AVERAGE(D9458:D9505))</f>
        <v>14.416770833333336</v>
      </c>
      <c r="F9505" s="48">
        <f>+IF(D9505="","",MIN(D9458:D9505))</f>
        <v>11.759</v>
      </c>
      <c r="G9505" s="48">
        <f>+IF(D9505="","",MAX(D9458:D9505))</f>
        <v>16.701000000000001</v>
      </c>
      <c r="H9505" s="48">
        <f>STDEV(D9458:D9505)</f>
        <v>1.667793002610535</v>
      </c>
      <c r="I9505" s="48">
        <f>+IF(F9505="","",(G9505-F9505))</f>
        <v>4.9420000000000002</v>
      </c>
    </row>
    <row r="9506" spans="1:9" x14ac:dyDescent="0.25">
      <c r="A9506" s="7">
        <v>43299</v>
      </c>
      <c r="B9506" s="2">
        <v>0</v>
      </c>
      <c r="C9506" s="80">
        <v>42934</v>
      </c>
      <c r="D9506" s="50">
        <v>14.385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0">
        <v>42934.020833333336</v>
      </c>
      <c r="D9507" s="50">
        <v>14.146000000000001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0">
        <v>42934.041666666664</v>
      </c>
      <c r="D9508" s="50">
        <v>13.906000000000001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0">
        <v>42934.0625</v>
      </c>
      <c r="D9509" s="50">
        <v>13.69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0">
        <v>42934.083333333336</v>
      </c>
      <c r="D9510" s="50">
        <v>13.449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0">
        <v>42934.104166666664</v>
      </c>
      <c r="D9511" s="50">
        <v>13.209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0">
        <v>42934.125</v>
      </c>
      <c r="D9512" s="50">
        <v>12.992000000000001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0">
        <v>42934.145833333336</v>
      </c>
      <c r="D9513" s="50">
        <v>12.750999999999999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0">
        <v>42934.166666666664</v>
      </c>
      <c r="D9514" s="50">
        <v>12.534000000000001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0">
        <v>42934.1875</v>
      </c>
      <c r="D9515" s="50">
        <v>12.34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0">
        <v>42934.208333333336</v>
      </c>
      <c r="D9516" s="50">
        <v>12.147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0">
        <v>42934.229166666664</v>
      </c>
      <c r="D9517" s="50">
        <v>11.952999999999999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0">
        <v>42934.25</v>
      </c>
      <c r="D9518" s="50">
        <v>11.782999999999999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0">
        <v>42934.270833333336</v>
      </c>
      <c r="D9519" s="50">
        <v>11.637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0">
        <v>42934.291666666664</v>
      </c>
      <c r="D9520" s="50">
        <v>11.54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0">
        <v>42934.3125</v>
      </c>
      <c r="D9521" s="50">
        <v>11.516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0">
        <v>42934.333333333336</v>
      </c>
      <c r="D9522" s="50">
        <v>11.54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0">
        <v>42934.354166666664</v>
      </c>
      <c r="D9523" s="50">
        <v>11.637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0">
        <v>42934.375</v>
      </c>
      <c r="D9524" s="50">
        <v>11.832000000000001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0">
        <v>42934.395833333336</v>
      </c>
      <c r="D9525" s="50">
        <v>12.098000000000001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0">
        <v>42934.416666666664</v>
      </c>
      <c r="D9526" s="50">
        <v>12.413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0">
        <v>42934.4375</v>
      </c>
      <c r="D9527" s="50">
        <v>12.750999999999999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0">
        <v>42934.458333333336</v>
      </c>
      <c r="D9528" s="50">
        <v>13.137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0">
        <v>42934.479166666664</v>
      </c>
      <c r="D9529" s="50">
        <v>13.545999999999999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0">
        <v>42934.5</v>
      </c>
      <c r="D9530" s="50">
        <v>13.954000000000001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0">
        <v>42934.520833333336</v>
      </c>
      <c r="D9531" s="50">
        <v>14.385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0">
        <v>42934.541666666664</v>
      </c>
      <c r="D9532" s="50">
        <v>14.792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0">
        <v>42934.5625</v>
      </c>
      <c r="D9533" s="50">
        <v>15.151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0">
        <v>42934.583333333336</v>
      </c>
      <c r="D9534" s="50">
        <v>15.484999999999999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0">
        <v>42934.604166666664</v>
      </c>
      <c r="D9535" s="50">
        <v>15.795999999999999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0">
        <v>42934.625</v>
      </c>
      <c r="D9536" s="50">
        <v>16.033999999999999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0">
        <v>42934.645833333336</v>
      </c>
      <c r="D9537" s="50">
        <v>16.225000000000001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0">
        <v>42934.666666666664</v>
      </c>
      <c r="D9538" s="50">
        <v>16.391999999999999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0">
        <v>42934.6875</v>
      </c>
      <c r="D9539" s="50">
        <v>16.510999999999999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0">
        <v>42934.708333333336</v>
      </c>
      <c r="D9540" s="50">
        <v>16.606000000000002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0">
        <v>42934.729166666664</v>
      </c>
      <c r="D9541" s="50">
        <v>16.654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0">
        <v>42934.75</v>
      </c>
      <c r="D9542" s="50">
        <v>16.677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0">
        <v>42934.770833333336</v>
      </c>
      <c r="D9543" s="50">
        <v>16.654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0">
        <v>42934.791666666664</v>
      </c>
      <c r="D9544" s="50">
        <v>16.606000000000002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0">
        <v>42934.8125</v>
      </c>
      <c r="D9545" s="50">
        <v>16.510999999999999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0">
        <v>42934.833333333336</v>
      </c>
      <c r="D9546" s="50">
        <v>16.367999999999999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0">
        <v>42934.854166666664</v>
      </c>
      <c r="D9547" s="50">
        <v>16.201000000000001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0">
        <v>42934.875</v>
      </c>
      <c r="D9548" s="50">
        <v>15.986000000000001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0">
        <v>42934.895833333336</v>
      </c>
      <c r="D9549" s="50">
        <v>15.772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0">
        <v>42934.916666666664</v>
      </c>
      <c r="D9550" s="50">
        <v>15.557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0">
        <v>42934.9375</v>
      </c>
      <c r="D9551" s="50">
        <v>15.342000000000001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0">
        <v>42934.958333333336</v>
      </c>
      <c r="D9552" s="50">
        <v>15.127000000000001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0">
        <v>42934.979166666664</v>
      </c>
      <c r="D9553" s="50">
        <v>14.936</v>
      </c>
      <c r="E9553" s="48">
        <f>+IF(D9553="","",AVERAGE(D9506:D9553))</f>
        <v>14.221958333333335</v>
      </c>
      <c r="F9553" s="48">
        <f>+IF(D9553="","",MIN(D9506:D9553))</f>
        <v>11.516</v>
      </c>
      <c r="G9553" s="48">
        <f>+IF(D9553="","",MAX(D9506:D9553))</f>
        <v>16.677</v>
      </c>
      <c r="H9553" s="48">
        <f>STDEV(D9506:D9553)</f>
        <v>1.8180163957588769</v>
      </c>
      <c r="I9553" s="48">
        <f>+IF(F9553="","",(G9553-F9553))</f>
        <v>5.1609999999999996</v>
      </c>
    </row>
    <row r="9554" spans="1:9" x14ac:dyDescent="0.25">
      <c r="A9554" s="7">
        <v>43300</v>
      </c>
      <c r="B9554" s="2">
        <v>0</v>
      </c>
      <c r="C9554" s="80">
        <v>42935</v>
      </c>
      <c r="D9554" s="50">
        <v>14.721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0">
        <v>42935.020833333336</v>
      </c>
      <c r="D9555" s="50">
        <v>14.529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0">
        <v>42935.041666666664</v>
      </c>
      <c r="D9556" s="50">
        <v>14.314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0">
        <v>42935.0625</v>
      </c>
      <c r="D9557" s="50">
        <v>14.098000000000001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0">
        <v>42935.083333333336</v>
      </c>
      <c r="D9558" s="50">
        <v>13.882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0">
        <v>42935.104166666664</v>
      </c>
      <c r="D9559" s="50">
        <v>13.666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0">
        <v>42935.125</v>
      </c>
      <c r="D9560" s="50">
        <v>13.449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0">
        <v>42935.145833333336</v>
      </c>
      <c r="D9561" s="50">
        <v>13.233000000000001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0">
        <v>42935.166666666664</v>
      </c>
      <c r="D9562" s="50">
        <v>13.04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0">
        <v>42935.1875</v>
      </c>
      <c r="D9563" s="50">
        <v>12.871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0">
        <v>42935.208333333336</v>
      </c>
      <c r="D9564" s="50">
        <v>12.678000000000001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0">
        <v>42935.229166666664</v>
      </c>
      <c r="D9565" s="50">
        <v>12.509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0">
        <v>42935.25</v>
      </c>
      <c r="D9566" s="50">
        <v>12.364000000000001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0">
        <v>42935.270833333336</v>
      </c>
      <c r="D9567" s="50">
        <v>12.218999999999999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0">
        <v>42935.291666666664</v>
      </c>
      <c r="D9568" s="50">
        <v>12.122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0">
        <v>42935.3125</v>
      </c>
      <c r="D9569" s="50">
        <v>12.098000000000001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0">
        <v>42935.333333333336</v>
      </c>
      <c r="D9570" s="50">
        <v>12.122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0">
        <v>42935.354166666664</v>
      </c>
      <c r="D9571" s="50">
        <v>12.243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0">
        <v>42935.375</v>
      </c>
      <c r="D9572" s="50">
        <v>12.484999999999999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0">
        <v>42935.395833333336</v>
      </c>
      <c r="D9573" s="50">
        <v>12.775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0">
        <v>42935.416666666664</v>
      </c>
      <c r="D9574" s="50">
        <v>13.112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0">
        <v>42935.4375</v>
      </c>
      <c r="D9575" s="50">
        <v>13.473000000000001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0">
        <v>42935.458333333336</v>
      </c>
      <c r="D9576" s="50">
        <v>13.882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0">
        <v>42935.479166666664</v>
      </c>
      <c r="D9577" s="50">
        <v>14.29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0">
        <v>42935.5</v>
      </c>
      <c r="D9578" s="50">
        <v>14.721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0">
        <v>42935.520833333336</v>
      </c>
      <c r="D9579" s="50">
        <v>15.151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0">
        <v>42935.541666666664</v>
      </c>
      <c r="D9580" s="50">
        <v>15.557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0">
        <v>42935.5625</v>
      </c>
      <c r="D9581" s="50">
        <v>15.939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0">
        <v>42935.583333333336</v>
      </c>
      <c r="D9582" s="50">
        <v>16.295999999999999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0">
        <v>42935.604166666664</v>
      </c>
      <c r="D9583" s="50">
        <v>16.606000000000002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0">
        <v>42935.625</v>
      </c>
      <c r="D9584" s="50">
        <v>16.914999999999999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0">
        <v>42935.645833333336</v>
      </c>
      <c r="D9585" s="50">
        <v>17.13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0">
        <v>42935.666666666664</v>
      </c>
      <c r="D9586" s="50">
        <v>17.248999999999999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0">
        <v>42935.6875</v>
      </c>
      <c r="D9587" s="50">
        <v>17.225000000000001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0">
        <v>42935.708333333336</v>
      </c>
      <c r="D9588" s="50">
        <v>17.177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0">
        <v>42935.729166666664</v>
      </c>
      <c r="D9589" s="50">
        <v>17.177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0">
        <v>42935.75</v>
      </c>
      <c r="D9590" s="50">
        <v>17.225000000000001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0">
        <v>42935.770833333336</v>
      </c>
      <c r="D9591" s="50">
        <v>17.248999999999999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0">
        <v>42935.791666666664</v>
      </c>
      <c r="D9592" s="50">
        <v>17.225000000000001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0">
        <v>42935.8125</v>
      </c>
      <c r="D9593" s="50">
        <v>17.082000000000001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0">
        <v>42935.833333333336</v>
      </c>
      <c r="D9594" s="50">
        <v>16.914999999999999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0">
        <v>42935.854166666664</v>
      </c>
      <c r="D9595" s="50">
        <v>16.748999999999999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0">
        <v>42935.875</v>
      </c>
      <c r="D9596" s="50">
        <v>16.582000000000001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0">
        <v>42935.895833333336</v>
      </c>
      <c r="D9597" s="50">
        <v>16.414999999999999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0">
        <v>42935.916666666664</v>
      </c>
      <c r="D9598" s="50">
        <v>16.201000000000001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0">
        <v>42935.9375</v>
      </c>
      <c r="D9599" s="50">
        <v>15.986000000000001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0">
        <v>42935.958333333336</v>
      </c>
      <c r="D9600" s="50">
        <v>15.772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0">
        <v>42935.979166666664</v>
      </c>
      <c r="D9601" s="50">
        <v>15.581</v>
      </c>
      <c r="E9601" s="48">
        <f>+IF(D9601="","",AVERAGE(D9554:D9601))</f>
        <v>14.839583333333339</v>
      </c>
      <c r="F9601" s="48">
        <f>+IF(D9601="","",MIN(D9554:D9601))</f>
        <v>12.098000000000001</v>
      </c>
      <c r="G9601" s="48">
        <f>+IF(D9601="","",MAX(D9554:D9601))</f>
        <v>17.248999999999999</v>
      </c>
      <c r="H9601" s="48">
        <f>STDEV(D9554:D9601)</f>
        <v>1.8576480191684344</v>
      </c>
      <c r="I9601" s="48">
        <f>+IF(F9601="","",(G9601-F9601))</f>
        <v>5.150999999999998</v>
      </c>
    </row>
    <row r="9602" spans="1:9" x14ac:dyDescent="0.25">
      <c r="A9602" s="7">
        <v>43301</v>
      </c>
      <c r="B9602" s="2">
        <v>0</v>
      </c>
      <c r="C9602" s="80">
        <v>42936</v>
      </c>
      <c r="D9602" s="50">
        <v>15.39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0">
        <v>42936.020833333336</v>
      </c>
      <c r="D9603" s="50">
        <v>15.199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0">
        <v>42936.041666666664</v>
      </c>
      <c r="D9604" s="50">
        <v>15.007999999999999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0">
        <v>42936.0625</v>
      </c>
      <c r="D9605" s="50">
        <v>14.84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0">
        <v>42936.083333333336</v>
      </c>
      <c r="D9606" s="50">
        <v>14.648999999999999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0">
        <v>42936.104166666664</v>
      </c>
      <c r="D9607" s="50">
        <v>14.505000000000001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0">
        <v>42936.125</v>
      </c>
      <c r="D9608" s="50">
        <v>14.361000000000001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0">
        <v>42936.145833333336</v>
      </c>
      <c r="D9609" s="50">
        <v>14.242000000000001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0">
        <v>42936.166666666664</v>
      </c>
      <c r="D9610" s="50">
        <v>14.122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0">
        <v>42936.1875</v>
      </c>
      <c r="D9611" s="50">
        <v>14.026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0">
        <v>42936.208333333336</v>
      </c>
      <c r="D9612" s="50">
        <v>13.93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0">
        <v>42936.229166666664</v>
      </c>
      <c r="D9613" s="50">
        <v>13.858000000000001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0">
        <v>42936.25</v>
      </c>
      <c r="D9614" s="50">
        <v>13.81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0">
        <v>42936.270833333336</v>
      </c>
      <c r="D9615" s="50">
        <v>13.762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0">
        <v>42936.291666666664</v>
      </c>
      <c r="D9616" s="50">
        <v>13.738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0">
        <v>42936.3125</v>
      </c>
      <c r="D9617" s="50">
        <v>13.714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0">
        <v>42936.333333333336</v>
      </c>
      <c r="D9618" s="50">
        <v>13.738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0">
        <v>42936.354166666664</v>
      </c>
      <c r="D9619" s="50">
        <v>13.762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0">
        <v>42936.375</v>
      </c>
      <c r="D9620" s="50">
        <v>13.81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0">
        <v>42936.395833333336</v>
      </c>
      <c r="D9621" s="50">
        <v>13.834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0">
        <v>42936.416666666664</v>
      </c>
      <c r="D9622" s="50">
        <v>14.122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0">
        <v>42936.4375</v>
      </c>
      <c r="D9623" s="50">
        <v>14.505000000000001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0">
        <v>42936.458333333336</v>
      </c>
      <c r="D9624" s="50">
        <v>14.984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0">
        <v>42936.479166666664</v>
      </c>
      <c r="D9625" s="50">
        <v>15.414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0">
        <v>42936.5</v>
      </c>
      <c r="D9626" s="50">
        <v>15.795999999999999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0">
        <v>42936.520833333336</v>
      </c>
      <c r="D9627" s="50">
        <v>16.225000000000001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0">
        <v>42936.541666666664</v>
      </c>
      <c r="D9628" s="50">
        <v>16.414999999999999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0">
        <v>42936.5625</v>
      </c>
      <c r="D9629" s="50">
        <v>16.606000000000002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0">
        <v>42936.583333333336</v>
      </c>
      <c r="D9630" s="50">
        <v>16.654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0">
        <v>42936.604166666664</v>
      </c>
      <c r="D9631" s="50">
        <v>16.606000000000002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0">
        <v>42936.625</v>
      </c>
      <c r="D9632" s="50">
        <v>16.558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0">
        <v>42936.645833333336</v>
      </c>
      <c r="D9633" s="50">
        <v>16.558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0">
        <v>42936.666666666664</v>
      </c>
      <c r="D9634" s="50">
        <v>16.795999999999999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0">
        <v>42936.6875</v>
      </c>
      <c r="D9635" s="50">
        <v>16.914999999999999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0">
        <v>42936.708333333336</v>
      </c>
      <c r="D9636" s="50">
        <v>17.082000000000001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0">
        <v>42936.729166666664</v>
      </c>
      <c r="D9637" s="50">
        <v>17.082000000000001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0">
        <v>42936.75</v>
      </c>
      <c r="D9638" s="50">
        <v>17.033999999999999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0">
        <v>42936.770833333336</v>
      </c>
      <c r="D9639" s="50">
        <v>16.914999999999999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0">
        <v>42936.791666666664</v>
      </c>
      <c r="D9640" s="50">
        <v>16.82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0">
        <v>42936.8125</v>
      </c>
      <c r="D9641" s="50">
        <v>16.725000000000001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0">
        <v>42936.833333333336</v>
      </c>
      <c r="D9642" s="50">
        <v>16.606000000000002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0">
        <v>42936.854166666664</v>
      </c>
      <c r="D9643" s="50">
        <v>16.463000000000001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0">
        <v>42936.875</v>
      </c>
      <c r="D9644" s="50">
        <v>16.295999999999999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0">
        <v>42936.895833333336</v>
      </c>
      <c r="D9645" s="50">
        <v>16.082000000000001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0">
        <v>42936.916666666664</v>
      </c>
      <c r="D9646" s="50">
        <v>15.891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0">
        <v>42936.9375</v>
      </c>
      <c r="D9647" s="50">
        <v>15.676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0">
        <v>42936.958333333336</v>
      </c>
      <c r="D9648" s="50">
        <v>15.484999999999999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0">
        <v>42936.979166666664</v>
      </c>
      <c r="D9649" s="50">
        <v>15.27</v>
      </c>
      <c r="E9649" s="48">
        <f>+IF(D9649="","",AVERAGE(D9602:D9649))</f>
        <v>15.372479166666666</v>
      </c>
      <c r="F9649" s="48">
        <f>+IF(D9649="","",MIN(D9602:D9649))</f>
        <v>13.714</v>
      </c>
      <c r="G9649" s="48">
        <f>+IF(D9649="","",MAX(D9602:D9649))</f>
        <v>17.082000000000001</v>
      </c>
      <c r="H9649" s="48">
        <f>STDEV(D9602:D9649)</f>
        <v>1.2031009400283765</v>
      </c>
      <c r="I9649" s="48">
        <f>+IF(F9649="","",(G9649-F9649))</f>
        <v>3.3680000000000003</v>
      </c>
    </row>
    <row r="9650" spans="1:9" x14ac:dyDescent="0.25">
      <c r="A9650" s="7">
        <v>43302</v>
      </c>
      <c r="B9650" s="2">
        <v>0</v>
      </c>
      <c r="C9650" s="80">
        <v>42937</v>
      </c>
      <c r="D9650" s="50">
        <v>15.079000000000001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0">
        <v>42937.020833333336</v>
      </c>
      <c r="D9651" s="50">
        <v>14.864000000000001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0">
        <v>42937.041666666664</v>
      </c>
      <c r="D9652" s="50">
        <v>14.648999999999999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0">
        <v>42937.0625</v>
      </c>
      <c r="D9653" s="50">
        <v>14.457000000000001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0">
        <v>42937.083333333336</v>
      </c>
      <c r="D9654" s="50">
        <v>14.266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0">
        <v>42937.104166666664</v>
      </c>
      <c r="D9655" s="50">
        <v>14.05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0">
        <v>42937.125</v>
      </c>
      <c r="D9656" s="50">
        <v>13.834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0">
        <v>42937.145833333336</v>
      </c>
      <c r="D9657" s="50">
        <v>13.618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0">
        <v>42937.166666666664</v>
      </c>
      <c r="D9658" s="50">
        <v>13.401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0">
        <v>42937.1875</v>
      </c>
      <c r="D9659" s="50">
        <v>13.209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0">
        <v>42937.208333333336</v>
      </c>
      <c r="D9660" s="50">
        <v>13.016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0">
        <v>42937.229166666664</v>
      </c>
      <c r="D9661" s="50">
        <v>12.847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0">
        <v>42937.25</v>
      </c>
      <c r="D9662" s="50">
        <v>12.678000000000001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0">
        <v>42937.270833333336</v>
      </c>
      <c r="D9663" s="50">
        <v>12.509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0">
        <v>42937.291666666664</v>
      </c>
      <c r="D9664" s="50">
        <v>12.388999999999999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0">
        <v>42937.3125</v>
      </c>
      <c r="D9665" s="50">
        <v>12.34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0">
        <v>42937.333333333336</v>
      </c>
      <c r="D9666" s="50">
        <v>12.34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0">
        <v>42937.354166666664</v>
      </c>
      <c r="D9667" s="50">
        <v>12.461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0">
        <v>42937.375</v>
      </c>
      <c r="D9668" s="50">
        <v>12.702999999999999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0">
        <v>42937.395833333336</v>
      </c>
      <c r="D9669" s="50">
        <v>12.992000000000001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0">
        <v>42937.416666666664</v>
      </c>
      <c r="D9670" s="50">
        <v>13.329000000000001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0">
        <v>42937.4375</v>
      </c>
      <c r="D9671" s="50">
        <v>13.666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0">
        <v>42937.458333333336</v>
      </c>
      <c r="D9672" s="50">
        <v>13.954000000000001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0">
        <v>42937.479166666664</v>
      </c>
      <c r="D9673" s="50">
        <v>14.337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0">
        <v>42937.5</v>
      </c>
      <c r="D9674" s="50">
        <v>14.648999999999999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0">
        <v>42937.520833333336</v>
      </c>
      <c r="D9675" s="50">
        <v>15.031000000000001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0">
        <v>42937.541666666664</v>
      </c>
      <c r="D9676" s="50">
        <v>15.342000000000001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0">
        <v>42937.5625</v>
      </c>
      <c r="D9677" s="50">
        <v>15.557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0">
        <v>42937.583333333336</v>
      </c>
      <c r="D9678" s="50">
        <v>15.532999999999999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0">
        <v>42937.604166666664</v>
      </c>
      <c r="D9679" s="50">
        <v>15.843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0">
        <v>42937.625</v>
      </c>
      <c r="D9680" s="50">
        <v>16.177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0">
        <v>42937.645833333336</v>
      </c>
      <c r="D9681" s="50">
        <v>16.486999999999998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0">
        <v>42937.666666666664</v>
      </c>
      <c r="D9682" s="50">
        <v>16.725000000000001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0">
        <v>42937.6875</v>
      </c>
      <c r="D9683" s="50">
        <v>16.748999999999999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0">
        <v>42937.708333333336</v>
      </c>
      <c r="D9684" s="50">
        <v>16.63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0">
        <v>42937.729166666664</v>
      </c>
      <c r="D9685" s="50">
        <v>16.533999999999999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0">
        <v>42937.75</v>
      </c>
      <c r="D9686" s="50">
        <v>16.510999999999999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0">
        <v>42937.770833333336</v>
      </c>
      <c r="D9687" s="50">
        <v>16.463000000000001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0">
        <v>42937.791666666664</v>
      </c>
      <c r="D9688" s="50">
        <v>16.486999999999998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0">
        <v>42937.8125</v>
      </c>
      <c r="D9689" s="50">
        <v>16.414999999999999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0">
        <v>42937.833333333336</v>
      </c>
      <c r="D9690" s="50">
        <v>16.32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0">
        <v>42937.854166666664</v>
      </c>
      <c r="D9691" s="50">
        <v>16.201000000000001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0">
        <v>42937.875</v>
      </c>
      <c r="D9692" s="50">
        <v>16.033999999999999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0">
        <v>42937.895833333336</v>
      </c>
      <c r="D9693" s="50">
        <v>15.891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0">
        <v>42937.916666666664</v>
      </c>
      <c r="D9694" s="50">
        <v>15.7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0">
        <v>42937.9375</v>
      </c>
      <c r="D9695" s="50">
        <v>15.484999999999999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0">
        <v>42937.958333333336</v>
      </c>
      <c r="D9696" s="50">
        <v>15.27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0">
        <v>42937.979166666664</v>
      </c>
      <c r="D9697" s="50">
        <v>15.079000000000001</v>
      </c>
      <c r="E9697" s="48">
        <f>+IF(D9697="","",AVERAGE(D9650:D9697))</f>
        <v>14.710437499999999</v>
      </c>
      <c r="F9697" s="48">
        <f>+IF(D9697="","",MIN(D9650:D9697))</f>
        <v>12.34</v>
      </c>
      <c r="G9697" s="48">
        <f>+IF(D9697="","",MAX(D9650:D9697))</f>
        <v>16.748999999999999</v>
      </c>
      <c r="H9697" s="48">
        <f>STDEV(D9650:D9697)</f>
        <v>1.462779224572329</v>
      </c>
      <c r="I9697" s="48">
        <f>+IF(F9697="","",(G9697-F9697))</f>
        <v>4.4089999999999989</v>
      </c>
    </row>
    <row r="9698" spans="1:9" x14ac:dyDescent="0.25">
      <c r="A9698" s="7">
        <v>43303</v>
      </c>
      <c r="B9698" s="2">
        <v>0</v>
      </c>
      <c r="C9698" s="80">
        <v>42938</v>
      </c>
      <c r="D9698" s="50">
        <v>14.912000000000001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0">
        <v>42938.020833333336</v>
      </c>
      <c r="D9699" s="50">
        <v>14.721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0">
        <v>42938.041666666664</v>
      </c>
      <c r="D9700" s="50">
        <v>14.529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0">
        <v>42938.0625</v>
      </c>
      <c r="D9701" s="50">
        <v>14.314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0">
        <v>42938.083333333336</v>
      </c>
      <c r="D9702" s="50">
        <v>14.098000000000001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0">
        <v>42938.104166666664</v>
      </c>
      <c r="D9703" s="50">
        <v>13.882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0">
        <v>42938.125</v>
      </c>
      <c r="D9704" s="50">
        <v>13.666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0">
        <v>42938.145833333336</v>
      </c>
      <c r="D9705" s="50">
        <v>13.473000000000001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0">
        <v>42938.166666666664</v>
      </c>
      <c r="D9706" s="50">
        <v>13.281000000000001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0">
        <v>42938.1875</v>
      </c>
      <c r="D9707" s="50">
        <v>13.087999999999999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0">
        <v>42938.208333333336</v>
      </c>
      <c r="D9708" s="50">
        <v>12.92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0">
        <v>42938.229166666664</v>
      </c>
      <c r="D9709" s="50">
        <v>12.750999999999999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0">
        <v>42938.25</v>
      </c>
      <c r="D9710" s="50">
        <v>12.582000000000001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0">
        <v>42938.270833333336</v>
      </c>
      <c r="D9711" s="50">
        <v>12.461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0">
        <v>42938.291666666664</v>
      </c>
      <c r="D9712" s="50">
        <v>12.364000000000001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0">
        <v>42938.3125</v>
      </c>
      <c r="D9713" s="50">
        <v>12.34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0">
        <v>42938.333333333336</v>
      </c>
      <c r="D9714" s="50">
        <v>12.34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0">
        <v>42938.354166666664</v>
      </c>
      <c r="D9715" s="50">
        <v>12.484999999999999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0">
        <v>42938.375</v>
      </c>
      <c r="D9716" s="50">
        <v>12.678000000000001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0">
        <v>42938.395833333336</v>
      </c>
      <c r="D9717" s="50">
        <v>12.968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0">
        <v>42938.416666666664</v>
      </c>
      <c r="D9718" s="50">
        <v>13.305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0">
        <v>42938.4375</v>
      </c>
      <c r="D9719" s="50">
        <v>13.69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0">
        <v>42938.458333333336</v>
      </c>
      <c r="D9720" s="50">
        <v>14.098000000000001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0">
        <v>42938.479166666664</v>
      </c>
      <c r="D9721" s="50">
        <v>14.505000000000001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0">
        <v>42938.5</v>
      </c>
      <c r="D9722" s="50">
        <v>14.936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0">
        <v>42938.520833333336</v>
      </c>
      <c r="D9723" s="50">
        <v>15.366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0">
        <v>42938.541666666664</v>
      </c>
      <c r="D9724" s="50">
        <v>15.795999999999999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0">
        <v>42938.5625</v>
      </c>
      <c r="D9725" s="50">
        <v>16.177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0">
        <v>42938.583333333336</v>
      </c>
      <c r="D9726" s="50">
        <v>16.533999999999999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0">
        <v>42938.604166666664</v>
      </c>
      <c r="D9727" s="50">
        <v>16.844000000000001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0">
        <v>42938.625</v>
      </c>
      <c r="D9728" s="50">
        <v>17.082000000000001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0">
        <v>42938.645833333336</v>
      </c>
      <c r="D9729" s="50">
        <v>17.152999999999999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0">
        <v>42938.666666666664</v>
      </c>
      <c r="D9730" s="50">
        <v>17.295999999999999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0">
        <v>42938.6875</v>
      </c>
      <c r="D9731" s="50">
        <v>17.390999999999998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0">
        <v>42938.708333333336</v>
      </c>
      <c r="D9732" s="50">
        <v>17.605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0">
        <v>42938.729166666664</v>
      </c>
      <c r="D9733" s="50">
        <v>17.701000000000001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0">
        <v>42938.75</v>
      </c>
      <c r="D9734" s="50">
        <v>17.652999999999999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0">
        <v>42938.770833333336</v>
      </c>
      <c r="D9735" s="50">
        <v>17.582000000000001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0">
        <v>42938.791666666664</v>
      </c>
      <c r="D9736" s="50">
        <v>17.486000000000001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0">
        <v>42938.8125</v>
      </c>
      <c r="D9737" s="50">
        <v>17.390999999999998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0">
        <v>42938.833333333336</v>
      </c>
      <c r="D9738" s="50">
        <v>17.32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0">
        <v>42938.854166666664</v>
      </c>
      <c r="D9739" s="50">
        <v>17.152999999999999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0">
        <v>42938.875</v>
      </c>
      <c r="D9740" s="50">
        <v>16.939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0">
        <v>42938.895833333336</v>
      </c>
      <c r="D9741" s="50">
        <v>16.725000000000001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0">
        <v>42938.916666666664</v>
      </c>
      <c r="D9742" s="50">
        <v>16.510999999999999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0">
        <v>42938.9375</v>
      </c>
      <c r="D9743" s="50">
        <v>16.32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0">
        <v>42938.958333333336</v>
      </c>
      <c r="D9744" s="50">
        <v>16.152999999999999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0">
        <v>42938.979166666664</v>
      </c>
      <c r="D9745" s="50">
        <v>15.986000000000001</v>
      </c>
      <c r="E9745" s="48">
        <f>+IF(D9745="","",AVERAGE(D9698:D9745))</f>
        <v>15.094812500000003</v>
      </c>
      <c r="F9745" s="48">
        <f>+IF(D9745="","",MIN(D9698:D9745))</f>
        <v>12.34</v>
      </c>
      <c r="G9745" s="48">
        <f>+IF(D9745="","",MAX(D9698:D9745))</f>
        <v>17.701000000000001</v>
      </c>
      <c r="H9745" s="48">
        <f>STDEV(D9698:D9745)</f>
        <v>1.8908295675330931</v>
      </c>
      <c r="I9745" s="48">
        <f>+IF(F9745="","",(G9745-F9745))</f>
        <v>5.3610000000000007</v>
      </c>
    </row>
    <row r="9746" spans="1:9" x14ac:dyDescent="0.25">
      <c r="A9746" s="7">
        <v>43304</v>
      </c>
      <c r="B9746" s="2">
        <v>0</v>
      </c>
      <c r="C9746" s="80">
        <v>42939</v>
      </c>
      <c r="D9746" s="50">
        <v>15.843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0">
        <v>42939.020833333336</v>
      </c>
      <c r="D9747" s="50">
        <v>15.676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0">
        <v>42939.041666666664</v>
      </c>
      <c r="D9748" s="50">
        <v>15.509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0">
        <v>42939.0625</v>
      </c>
      <c r="D9749" s="50">
        <v>15.342000000000001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0">
        <v>42939.083333333336</v>
      </c>
      <c r="D9750" s="50">
        <v>15.199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0">
        <v>42939.104166666664</v>
      </c>
      <c r="D9751" s="50">
        <v>15.031000000000001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0">
        <v>42939.125</v>
      </c>
      <c r="D9752" s="50">
        <v>14.864000000000001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0">
        <v>42939.145833333336</v>
      </c>
      <c r="D9753" s="50">
        <v>14.696999999999999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0">
        <v>42939.166666666664</v>
      </c>
      <c r="D9754" s="50">
        <v>14.529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0">
        <v>42939.1875</v>
      </c>
      <c r="D9755" s="50">
        <v>14.385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0">
        <v>42939.208333333336</v>
      </c>
      <c r="D9756" s="50">
        <v>14.218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0">
        <v>42939.229166666664</v>
      </c>
      <c r="D9757" s="50">
        <v>14.074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0">
        <v>42939.25</v>
      </c>
      <c r="D9758" s="50">
        <v>13.954000000000001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0">
        <v>42939.270833333336</v>
      </c>
      <c r="D9759" s="50">
        <v>13.834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0">
        <v>42939.291666666664</v>
      </c>
      <c r="D9760" s="50">
        <v>13.762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0">
        <v>42939.3125</v>
      </c>
      <c r="D9761" s="50">
        <v>13.738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0">
        <v>42939.333333333336</v>
      </c>
      <c r="D9762" s="50">
        <v>13.738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0">
        <v>42939.354166666664</v>
      </c>
      <c r="D9763" s="50">
        <v>13.858000000000001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0">
        <v>42939.375</v>
      </c>
      <c r="D9764" s="50">
        <v>14.098000000000001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0">
        <v>42939.395833333336</v>
      </c>
      <c r="D9765" s="50">
        <v>14.409000000000001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0">
        <v>42939.416666666664</v>
      </c>
      <c r="D9766" s="50">
        <v>14.744999999999999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0">
        <v>42939.4375</v>
      </c>
      <c r="D9767" s="50">
        <v>15.103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0">
        <v>42939.458333333336</v>
      </c>
      <c r="D9768" s="50">
        <v>15.509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0">
        <v>42939.479166666664</v>
      </c>
      <c r="D9769" s="50">
        <v>15.914999999999999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0">
        <v>42939.5</v>
      </c>
      <c r="D9770" s="50">
        <v>16.344000000000001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0">
        <v>42939.520833333336</v>
      </c>
      <c r="D9771" s="50">
        <v>16.795999999999999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0">
        <v>42939.541666666664</v>
      </c>
      <c r="D9772" s="50">
        <v>17.177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0">
        <v>42939.5625</v>
      </c>
      <c r="D9773" s="50">
        <v>17.533999999999999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0">
        <v>42939.583333333336</v>
      </c>
      <c r="D9774" s="50">
        <v>17.867000000000001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0">
        <v>42939.604166666664</v>
      </c>
      <c r="D9775" s="50">
        <v>18.129000000000001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0">
        <v>42939.625</v>
      </c>
      <c r="D9776" s="50">
        <v>18.366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0">
        <v>42939.645833333336</v>
      </c>
      <c r="D9777" s="50">
        <v>18.556999999999999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0">
        <v>42939.666666666664</v>
      </c>
      <c r="D9778" s="50">
        <v>18.699000000000002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0">
        <v>42939.6875</v>
      </c>
      <c r="D9779" s="50">
        <v>18.841999999999999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0">
        <v>42939.708333333336</v>
      </c>
      <c r="D9780" s="50">
        <v>18.913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0">
        <v>42939.729166666664</v>
      </c>
      <c r="D9781" s="50">
        <v>18.937000000000001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0">
        <v>42939.75</v>
      </c>
      <c r="D9782" s="50">
        <v>18.888999999999999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0">
        <v>42939.770833333336</v>
      </c>
      <c r="D9783" s="50">
        <v>18.841999999999999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0">
        <v>42939.791666666664</v>
      </c>
      <c r="D9784" s="50">
        <v>18.771000000000001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0">
        <v>42939.8125</v>
      </c>
      <c r="D9785" s="50">
        <v>18.652000000000001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0">
        <v>42939.833333333336</v>
      </c>
      <c r="D9786" s="50">
        <v>18.533000000000001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0">
        <v>42939.854166666664</v>
      </c>
      <c r="D9787" s="50">
        <v>18.343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0">
        <v>42939.875</v>
      </c>
      <c r="D9788" s="50">
        <v>18.105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0">
        <v>42939.895833333336</v>
      </c>
      <c r="D9789" s="50">
        <v>17.843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0">
        <v>42939.916666666664</v>
      </c>
      <c r="D9790" s="50">
        <v>17.605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0">
        <v>42939.9375</v>
      </c>
      <c r="D9791" s="50">
        <v>17.390999999999998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0">
        <v>42939.958333333336</v>
      </c>
      <c r="D9792" s="50">
        <v>17.201000000000001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0">
        <v>42939.979166666664</v>
      </c>
      <c r="D9793" s="50">
        <v>17.010999999999999</v>
      </c>
      <c r="E9793" s="48">
        <f>+IF(D9793="","",AVERAGE(D9746:D9793))</f>
        <v>16.362020833333336</v>
      </c>
      <c r="F9793" s="48">
        <f>+IF(D9793="","",MIN(D9746:D9793))</f>
        <v>13.738</v>
      </c>
      <c r="G9793" s="48">
        <f>+IF(D9793="","",MAX(D9746:D9793))</f>
        <v>18.937000000000001</v>
      </c>
      <c r="H9793" s="48">
        <f>STDEV(D9746:D9793)</f>
        <v>1.863336660454856</v>
      </c>
      <c r="I9793" s="48">
        <f>+IF(F9793="","",(G9793-F9793))</f>
        <v>5.1990000000000016</v>
      </c>
    </row>
    <row r="9794" spans="1:9" x14ac:dyDescent="0.25">
      <c r="A9794" s="7">
        <v>43305</v>
      </c>
      <c r="B9794" s="2">
        <v>0</v>
      </c>
      <c r="C9794" s="80">
        <v>42940</v>
      </c>
      <c r="D9794" s="50">
        <v>16.795999999999999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0">
        <v>42940.020833333336</v>
      </c>
      <c r="D9795" s="50">
        <v>16.654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0">
        <v>42940.041666666664</v>
      </c>
      <c r="D9796" s="50">
        <v>16.463000000000001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0">
        <v>42940.0625</v>
      </c>
      <c r="D9797" s="50">
        <v>16.271999999999998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0">
        <v>42940.083333333336</v>
      </c>
      <c r="D9798" s="50">
        <v>16.082000000000001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0">
        <v>42940.104166666664</v>
      </c>
      <c r="D9799" s="50">
        <v>15.867000000000001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0">
        <v>42940.125</v>
      </c>
      <c r="D9800" s="50">
        <v>15.651999999999999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0">
        <v>42940.145833333336</v>
      </c>
      <c r="D9801" s="50">
        <v>15.414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0">
        <v>42940.166666666664</v>
      </c>
      <c r="D9802" s="50">
        <v>15.175000000000001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0">
        <v>42940.1875</v>
      </c>
      <c r="D9803" s="50">
        <v>14.936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0">
        <v>42940.208333333336</v>
      </c>
      <c r="D9804" s="50">
        <v>14.696999999999999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0">
        <v>42940.229166666664</v>
      </c>
      <c r="D9805" s="50">
        <v>14.433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0">
        <v>42940.25</v>
      </c>
      <c r="D9806" s="50">
        <v>14.218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0">
        <v>42940.270833333336</v>
      </c>
      <c r="D9807" s="50">
        <v>14.002000000000001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0">
        <v>42940.291666666664</v>
      </c>
      <c r="D9808" s="50">
        <v>13.81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0">
        <v>42940.3125</v>
      </c>
      <c r="D9809" s="50">
        <v>13.69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0">
        <v>42940.333333333336</v>
      </c>
      <c r="D9810" s="50">
        <v>13.641999999999999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0">
        <v>42940.354166666664</v>
      </c>
      <c r="D9811" s="50">
        <v>13.69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0">
        <v>42940.375</v>
      </c>
      <c r="D9812" s="50">
        <v>13.882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0">
        <v>42940.395833333336</v>
      </c>
      <c r="D9813" s="50">
        <v>14.122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0">
        <v>42940.416666666664</v>
      </c>
      <c r="D9814" s="50">
        <v>14.409000000000001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0">
        <v>42940.4375</v>
      </c>
      <c r="D9815" s="50">
        <v>14.696999999999999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0">
        <v>42940.458333333336</v>
      </c>
      <c r="D9816" s="50">
        <v>15.031000000000001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0">
        <v>42940.479166666664</v>
      </c>
      <c r="D9817" s="50">
        <v>15.39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0">
        <v>42940.5</v>
      </c>
      <c r="D9818" s="50">
        <v>15.747999999999999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0">
        <v>42940.520833333336</v>
      </c>
      <c r="D9819" s="50">
        <v>16.129000000000001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0">
        <v>42940.541666666664</v>
      </c>
      <c r="D9820" s="50">
        <v>16.486999999999998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0">
        <v>42940.5625</v>
      </c>
      <c r="D9821" s="50">
        <v>16.795999999999999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0">
        <v>42940.583333333336</v>
      </c>
      <c r="D9822" s="50">
        <v>16.939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0">
        <v>42940.604166666664</v>
      </c>
      <c r="D9823" s="50">
        <v>17.13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0">
        <v>42940.625</v>
      </c>
      <c r="D9824" s="50">
        <v>17.32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0">
        <v>42940.645833333336</v>
      </c>
      <c r="D9825" s="50">
        <v>17.558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0">
        <v>42940.666666666664</v>
      </c>
      <c r="D9826" s="50">
        <v>17.582000000000001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0">
        <v>42940.6875</v>
      </c>
      <c r="D9827" s="50">
        <v>17.652999999999999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0">
        <v>42940.708333333336</v>
      </c>
      <c r="D9828" s="50">
        <v>17.582000000000001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0">
        <v>42940.729166666664</v>
      </c>
      <c r="D9829" s="50">
        <v>17.510000000000002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0">
        <v>42940.75</v>
      </c>
      <c r="D9830" s="50">
        <v>17.486000000000001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0">
        <v>42940.770833333336</v>
      </c>
      <c r="D9831" s="50">
        <v>17.414999999999999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0">
        <v>42940.791666666664</v>
      </c>
      <c r="D9832" s="50">
        <v>17.390999999999998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0">
        <v>42940.8125</v>
      </c>
      <c r="D9833" s="50">
        <v>17.32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0">
        <v>42940.833333333336</v>
      </c>
      <c r="D9834" s="50">
        <v>17.225000000000001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0">
        <v>42940.854166666664</v>
      </c>
      <c r="D9835" s="50">
        <v>17.033999999999999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0">
        <v>42940.875</v>
      </c>
      <c r="D9836" s="50">
        <v>16.82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0">
        <v>42940.895833333336</v>
      </c>
      <c r="D9837" s="50">
        <v>16.63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0">
        <v>42940.916666666664</v>
      </c>
      <c r="D9838" s="50">
        <v>16.391999999999999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0">
        <v>42940.9375</v>
      </c>
      <c r="D9839" s="50">
        <v>16.152999999999999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0">
        <v>42940.958333333336</v>
      </c>
      <c r="D9840" s="50">
        <v>15.939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0">
        <v>42940.979166666664</v>
      </c>
      <c r="D9841" s="50">
        <v>15.7</v>
      </c>
      <c r="E9841" s="48">
        <f>+IF(D9841="","",AVERAGE(D9794:D9841))</f>
        <v>15.936729166666668</v>
      </c>
      <c r="F9841" s="48">
        <f>+IF(D9841="","",MIN(D9794:D9841))</f>
        <v>13.641999999999999</v>
      </c>
      <c r="G9841" s="48">
        <f>+IF(D9841="","",MAX(D9794:D9841))</f>
        <v>17.652999999999999</v>
      </c>
      <c r="H9841" s="48">
        <f>STDEV(D9794:D9841)</f>
        <v>1.2920070439763078</v>
      </c>
      <c r="I9841" s="48">
        <f>+IF(F9841="","",(G9841-F9841))</f>
        <v>4.0109999999999992</v>
      </c>
    </row>
    <row r="9842" spans="1:9" x14ac:dyDescent="0.25">
      <c r="A9842" s="7">
        <v>43306</v>
      </c>
      <c r="B9842" s="2">
        <v>0</v>
      </c>
      <c r="C9842" s="80">
        <v>42941</v>
      </c>
      <c r="D9842" s="50">
        <v>15.509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0">
        <v>42941.020833333336</v>
      </c>
      <c r="D9843" s="50">
        <v>15.27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0">
        <v>42941.041666666664</v>
      </c>
      <c r="D9844" s="50">
        <v>15.031000000000001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0">
        <v>42941.0625</v>
      </c>
      <c r="D9845" s="50">
        <v>14.792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0">
        <v>42941.083333333336</v>
      </c>
      <c r="D9846" s="50">
        <v>14.553000000000001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0">
        <v>42941.104166666664</v>
      </c>
      <c r="D9847" s="50">
        <v>14.29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0">
        <v>42941.125</v>
      </c>
      <c r="D9848" s="50">
        <v>14.05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0">
        <v>42941.145833333336</v>
      </c>
      <c r="D9849" s="50">
        <v>13.81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0">
        <v>42941.166666666664</v>
      </c>
      <c r="D9850" s="50">
        <v>13.593999999999999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0">
        <v>42941.1875</v>
      </c>
      <c r="D9851" s="50">
        <v>13.377000000000001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0">
        <v>42941.208333333336</v>
      </c>
      <c r="D9852" s="50">
        <v>13.161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0">
        <v>42941.229166666664</v>
      </c>
      <c r="D9853" s="50">
        <v>12.968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0">
        <v>42941.25</v>
      </c>
      <c r="D9854" s="50">
        <v>12.775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0">
        <v>42941.270833333336</v>
      </c>
      <c r="D9855" s="50">
        <v>12.63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0">
        <v>42941.291666666664</v>
      </c>
      <c r="D9856" s="50">
        <v>12.484999999999999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0">
        <v>42941.3125</v>
      </c>
      <c r="D9857" s="50">
        <v>12.436999999999999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0">
        <v>42941.333333333336</v>
      </c>
      <c r="D9858" s="50">
        <v>12.413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0">
        <v>42941.354166666664</v>
      </c>
      <c r="D9859" s="50">
        <v>12.534000000000001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0">
        <v>42941.375</v>
      </c>
      <c r="D9860" s="50">
        <v>12.750999999999999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0">
        <v>42941.395833333336</v>
      </c>
      <c r="D9861" s="50">
        <v>13.04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0">
        <v>42941.416666666664</v>
      </c>
      <c r="D9862" s="50">
        <v>13.401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0">
        <v>42941.4375</v>
      </c>
      <c r="D9863" s="50">
        <v>13.762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0">
        <v>42941.458333333336</v>
      </c>
      <c r="D9864" s="50">
        <v>14.17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0">
        <v>42941.479166666664</v>
      </c>
      <c r="D9865" s="50">
        <v>14.577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0">
        <v>42941.5</v>
      </c>
      <c r="D9866" s="50">
        <v>15.007999999999999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0">
        <v>42941.520833333336</v>
      </c>
      <c r="D9867" s="50">
        <v>15.414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0">
        <v>42941.541666666664</v>
      </c>
      <c r="D9868" s="50">
        <v>15.819000000000001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0">
        <v>42941.5625</v>
      </c>
      <c r="D9869" s="50">
        <v>16.177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0">
        <v>42941.583333333336</v>
      </c>
      <c r="D9870" s="50">
        <v>16.510999999999999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0">
        <v>42941.604166666664</v>
      </c>
      <c r="D9871" s="50">
        <v>16.773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0">
        <v>42941.625</v>
      </c>
      <c r="D9872" s="50">
        <v>17.033999999999999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0">
        <v>42941.645833333336</v>
      </c>
      <c r="D9873" s="50">
        <v>17.201000000000001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0">
        <v>42941.666666666664</v>
      </c>
      <c r="D9874" s="50">
        <v>17.344000000000001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0">
        <v>42941.6875</v>
      </c>
      <c r="D9875" s="50">
        <v>17.439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0">
        <v>42941.708333333336</v>
      </c>
      <c r="D9876" s="50">
        <v>17.486000000000001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0">
        <v>42941.729166666664</v>
      </c>
      <c r="D9877" s="50">
        <v>17.486000000000001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0">
        <v>42941.75</v>
      </c>
      <c r="D9878" s="50">
        <v>17.463000000000001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0">
        <v>42941.770833333336</v>
      </c>
      <c r="D9879" s="50">
        <v>17.414999999999999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0">
        <v>42941.791666666664</v>
      </c>
      <c r="D9880" s="50">
        <v>17.344000000000001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0">
        <v>42941.8125</v>
      </c>
      <c r="D9881" s="50">
        <v>17.248999999999999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0">
        <v>42941.833333333336</v>
      </c>
      <c r="D9882" s="50">
        <v>17.082000000000001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0">
        <v>42941.854166666664</v>
      </c>
      <c r="D9883" s="50">
        <v>16.891999999999999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0">
        <v>42941.875</v>
      </c>
      <c r="D9884" s="50">
        <v>16.677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0">
        <v>42941.895833333336</v>
      </c>
      <c r="D9885" s="50">
        <v>16.439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0">
        <v>42941.916666666664</v>
      </c>
      <c r="D9886" s="50">
        <v>16.177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0">
        <v>42941.9375</v>
      </c>
      <c r="D9887" s="50">
        <v>15.939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0">
        <v>42941.958333333336</v>
      </c>
      <c r="D9888" s="50">
        <v>15.7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0">
        <v>42941.979166666664</v>
      </c>
      <c r="D9889" s="50">
        <v>15.461</v>
      </c>
      <c r="E9889" s="48">
        <f>+IF(D9889="","",AVERAGE(D9842:D9889))</f>
        <v>15.143958333333337</v>
      </c>
      <c r="F9889" s="48">
        <f>+IF(D9889="","",MIN(D9842:D9889))</f>
        <v>12.413</v>
      </c>
      <c r="G9889" s="48">
        <f>+IF(D9889="","",MAX(D9842:D9889))</f>
        <v>17.486000000000001</v>
      </c>
      <c r="H9889" s="48">
        <f>STDEV(D9842:D9889)</f>
        <v>1.7459700584589914</v>
      </c>
      <c r="I9889" s="48">
        <f>+IF(F9889="","",(G9889-F9889))</f>
        <v>5.0730000000000004</v>
      </c>
    </row>
    <row r="9890" spans="1:9" x14ac:dyDescent="0.25">
      <c r="A9890" s="7">
        <v>43307</v>
      </c>
      <c r="B9890" s="2">
        <v>0</v>
      </c>
      <c r="C9890" s="80">
        <v>42942</v>
      </c>
      <c r="D9890" s="50">
        <v>15.223000000000001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0">
        <v>42942.020833333336</v>
      </c>
      <c r="D9891" s="50">
        <v>15.031000000000001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0">
        <v>42942.041666666664</v>
      </c>
      <c r="D9892" s="50">
        <v>14.816000000000001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0">
        <v>42942.0625</v>
      </c>
      <c r="D9893" s="50">
        <v>14.577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0">
        <v>42942.083333333336</v>
      </c>
      <c r="D9894" s="50">
        <v>14.361000000000001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0">
        <v>42942.104166666664</v>
      </c>
      <c r="D9895" s="50">
        <v>14.122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0">
        <v>42942.125</v>
      </c>
      <c r="D9896" s="50">
        <v>13.882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0">
        <v>42942.145833333336</v>
      </c>
      <c r="D9897" s="50">
        <v>13.641999999999999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0">
        <v>42942.166666666664</v>
      </c>
      <c r="D9898" s="50">
        <v>13.401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0">
        <v>42942.1875</v>
      </c>
      <c r="D9899" s="50">
        <v>13.185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0">
        <v>42942.208333333336</v>
      </c>
      <c r="D9900" s="50">
        <v>12.968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0">
        <v>42942.229166666664</v>
      </c>
      <c r="D9901" s="50">
        <v>12.775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0">
        <v>42942.25</v>
      </c>
      <c r="D9902" s="50">
        <v>12.582000000000001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0">
        <v>42942.270833333336</v>
      </c>
      <c r="D9903" s="50">
        <v>12.413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0">
        <v>42942.291666666664</v>
      </c>
      <c r="D9904" s="50">
        <v>12.292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0">
        <v>42942.3125</v>
      </c>
      <c r="D9905" s="50">
        <v>12.218999999999999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0">
        <v>42942.333333333336</v>
      </c>
      <c r="D9906" s="50">
        <v>12.218999999999999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0">
        <v>42942.354166666664</v>
      </c>
      <c r="D9907" s="50">
        <v>12.316000000000001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0">
        <v>42942.375</v>
      </c>
      <c r="D9908" s="50">
        <v>12.534000000000001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0">
        <v>42942.395833333336</v>
      </c>
      <c r="D9909" s="50">
        <v>12.847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0">
        <v>42942.416666666664</v>
      </c>
      <c r="D9910" s="50">
        <v>13.185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0">
        <v>42942.4375</v>
      </c>
      <c r="D9911" s="50">
        <v>13.522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0">
        <v>42942.458333333336</v>
      </c>
      <c r="D9912" s="50">
        <v>13.882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0">
        <v>42942.479166666664</v>
      </c>
      <c r="D9913" s="50">
        <v>14.337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0">
        <v>42942.5</v>
      </c>
      <c r="D9914" s="50">
        <v>14.792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0">
        <v>42942.520833333336</v>
      </c>
      <c r="D9915" s="50">
        <v>15.247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0">
        <v>42942.541666666664</v>
      </c>
      <c r="D9916" s="50">
        <v>15.676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0">
        <v>42942.5625</v>
      </c>
      <c r="D9917" s="50">
        <v>16.082000000000001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0">
        <v>42942.583333333336</v>
      </c>
      <c r="D9918" s="50">
        <v>16.414999999999999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0">
        <v>42942.604166666664</v>
      </c>
      <c r="D9919" s="50">
        <v>16.748999999999999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0">
        <v>42942.625</v>
      </c>
      <c r="D9920" s="50">
        <v>17.033999999999999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0">
        <v>42942.645833333336</v>
      </c>
      <c r="D9921" s="50">
        <v>17.248999999999999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0">
        <v>42942.666666666664</v>
      </c>
      <c r="D9922" s="50">
        <v>17.414999999999999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0">
        <v>42942.6875</v>
      </c>
      <c r="D9923" s="50">
        <v>17.533999999999999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0">
        <v>42942.708333333336</v>
      </c>
      <c r="D9924" s="50">
        <v>17.605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0">
        <v>42942.729166666664</v>
      </c>
      <c r="D9925" s="50">
        <v>17.652999999999999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0">
        <v>42942.75</v>
      </c>
      <c r="D9926" s="50">
        <v>17.652999999999999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0">
        <v>42942.770833333336</v>
      </c>
      <c r="D9927" s="50">
        <v>17.629000000000001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0">
        <v>42942.791666666664</v>
      </c>
      <c r="D9928" s="50">
        <v>17.605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0">
        <v>42942.8125</v>
      </c>
      <c r="D9929" s="50">
        <v>17.533999999999999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0">
        <v>42942.833333333336</v>
      </c>
      <c r="D9930" s="50">
        <v>17.414999999999999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0">
        <v>42942.854166666664</v>
      </c>
      <c r="D9931" s="50">
        <v>17.271999999999998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0">
        <v>42942.875</v>
      </c>
      <c r="D9932" s="50">
        <v>17.082000000000001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0">
        <v>42942.895833333336</v>
      </c>
      <c r="D9933" s="50">
        <v>16.867999999999999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0">
        <v>42942.916666666664</v>
      </c>
      <c r="D9934" s="50">
        <v>16.677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0">
        <v>42942.9375</v>
      </c>
      <c r="D9935" s="50">
        <v>16.463000000000001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0">
        <v>42942.958333333336</v>
      </c>
      <c r="D9936" s="50">
        <v>16.271999999999998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0">
        <v>42942.979166666664</v>
      </c>
      <c r="D9937" s="50">
        <v>16.082000000000001</v>
      </c>
      <c r="E9937" s="48">
        <f>+IF(D9937="","",AVERAGE(D9890:D9937))</f>
        <v>15.131958333333337</v>
      </c>
      <c r="F9937" s="48">
        <f>+IF(D9937="","",MIN(D9890:D9937))</f>
        <v>12.218999999999999</v>
      </c>
      <c r="G9937" s="48">
        <f>+IF(D9937="","",MAX(D9890:D9937))</f>
        <v>17.652999999999999</v>
      </c>
      <c r="H9937" s="48">
        <f>STDEV(D9890:D9937)</f>
        <v>1.9287515856319983</v>
      </c>
      <c r="I9937" s="48">
        <f>+IF(F9937="","",(G9937-F9937))</f>
        <v>5.4339999999999993</v>
      </c>
    </row>
    <row r="9938" spans="1:9" x14ac:dyDescent="0.25">
      <c r="A9938" s="7">
        <v>43308</v>
      </c>
      <c r="B9938" s="2">
        <v>0</v>
      </c>
      <c r="C9938" s="80">
        <v>42943</v>
      </c>
      <c r="D9938" s="50">
        <v>15.891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0">
        <v>42943.020833333336</v>
      </c>
      <c r="D9939" s="50">
        <v>15.724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0">
        <v>42943.041666666664</v>
      </c>
      <c r="D9940" s="50">
        <v>15.532999999999999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0">
        <v>42943.0625</v>
      </c>
      <c r="D9941" s="50">
        <v>15.366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0">
        <v>42943.083333333336</v>
      </c>
      <c r="D9942" s="50">
        <v>15.175000000000001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0">
        <v>42943.104166666664</v>
      </c>
      <c r="D9943" s="50">
        <v>14.984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0">
        <v>42943.125</v>
      </c>
      <c r="D9944" s="50">
        <v>14.792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0">
        <v>42943.145833333336</v>
      </c>
      <c r="D9945" s="50">
        <v>14.601000000000001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0">
        <v>42943.166666666664</v>
      </c>
      <c r="D9946" s="50">
        <v>14.409000000000001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0">
        <v>42943.1875</v>
      </c>
      <c r="D9947" s="50">
        <v>14.218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0">
        <v>42943.208333333336</v>
      </c>
      <c r="D9948" s="50">
        <v>14.05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0">
        <v>42943.229166666664</v>
      </c>
      <c r="D9949" s="50">
        <v>13.858000000000001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0">
        <v>42943.25</v>
      </c>
      <c r="D9950" s="50">
        <v>13.714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0">
        <v>42943.270833333336</v>
      </c>
      <c r="D9951" s="50">
        <v>13.593999999999999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0">
        <v>42943.291666666664</v>
      </c>
      <c r="D9952" s="50">
        <v>13.497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0">
        <v>42943.3125</v>
      </c>
      <c r="D9953" s="50">
        <v>13.473000000000001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0">
        <v>42943.333333333336</v>
      </c>
      <c r="D9954" s="50">
        <v>13.449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0">
        <v>42943.354166666664</v>
      </c>
      <c r="D9955" s="50">
        <v>13.497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0">
        <v>42943.375</v>
      </c>
      <c r="D9956" s="50">
        <v>13.641999999999999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0">
        <v>42943.395833333336</v>
      </c>
      <c r="D9957" s="50">
        <v>13.858000000000001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0">
        <v>42943.416666666664</v>
      </c>
      <c r="D9958" s="50">
        <v>14.05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0">
        <v>42943.4375</v>
      </c>
      <c r="D9959" s="50">
        <v>14.242000000000001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0">
        <v>42943.458333333336</v>
      </c>
      <c r="D9960" s="50">
        <v>14.625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0">
        <v>42943.479166666664</v>
      </c>
      <c r="D9961" s="50">
        <v>15.055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0">
        <v>42943.5</v>
      </c>
      <c r="D9962" s="50">
        <v>15.27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0">
        <v>42943.520833333336</v>
      </c>
      <c r="D9963" s="50">
        <v>15.557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0">
        <v>42943.541666666664</v>
      </c>
      <c r="D9964" s="50">
        <v>15.914999999999999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0">
        <v>42943.5625</v>
      </c>
      <c r="D9965" s="50">
        <v>16.414999999999999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0">
        <v>42943.583333333336</v>
      </c>
      <c r="D9966" s="50">
        <v>16.939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0">
        <v>42943.604166666664</v>
      </c>
      <c r="D9967" s="50">
        <v>17.390999999999998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0">
        <v>42943.625</v>
      </c>
      <c r="D9968" s="50">
        <v>17.771999999999998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0">
        <v>42943.645833333336</v>
      </c>
      <c r="D9969" s="50">
        <v>17.986000000000001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0">
        <v>42943.666666666664</v>
      </c>
      <c r="D9970" s="50">
        <v>17.986000000000001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0">
        <v>42943.6875</v>
      </c>
      <c r="D9971" s="50">
        <v>18.152000000000001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0">
        <v>42943.708333333336</v>
      </c>
      <c r="D9972" s="50">
        <v>18.175999999999998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0">
        <v>42943.729166666664</v>
      </c>
      <c r="D9973" s="50">
        <v>18.175999999999998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0">
        <v>42943.75</v>
      </c>
      <c r="D9974" s="50">
        <v>18.105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0">
        <v>42943.770833333336</v>
      </c>
      <c r="D9975" s="50">
        <v>18.010000000000002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0">
        <v>42943.791666666664</v>
      </c>
      <c r="D9976" s="50">
        <v>17.914999999999999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0">
        <v>42943.8125</v>
      </c>
      <c r="D9977" s="50">
        <v>17.795999999999999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0">
        <v>42943.833333333336</v>
      </c>
      <c r="D9978" s="50">
        <v>17.677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0">
        <v>42943.854166666664</v>
      </c>
      <c r="D9979" s="50">
        <v>17.510000000000002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0">
        <v>42943.875</v>
      </c>
      <c r="D9980" s="50">
        <v>17.344000000000001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0">
        <v>42943.895833333336</v>
      </c>
      <c r="D9981" s="50">
        <v>17.13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0">
        <v>42943.916666666664</v>
      </c>
      <c r="D9982" s="50">
        <v>16.891999999999999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0">
        <v>42943.9375</v>
      </c>
      <c r="D9983" s="50">
        <v>16.677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0">
        <v>42943.958333333336</v>
      </c>
      <c r="D9984" s="50">
        <v>16.463000000000001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0">
        <v>42943.979166666664</v>
      </c>
      <c r="D9985" s="50">
        <v>16.271999999999998</v>
      </c>
      <c r="E9985" s="48">
        <f>+IF(D9985="","",AVERAGE(D9938:D9985))</f>
        <v>15.808812500000009</v>
      </c>
      <c r="F9985" s="48">
        <f>+IF(D9985="","",MIN(D9938:D9985))</f>
        <v>13.449</v>
      </c>
      <c r="G9985" s="48">
        <f>+IF(D9985="","",MAX(D9938:D9985))</f>
        <v>18.175999999999998</v>
      </c>
      <c r="H9985" s="48">
        <f>STDEV(D9938:D9985)</f>
        <v>1.6527219412712038</v>
      </c>
      <c r="I9985" s="48">
        <f>+IF(F9985="","",(G9985-F9985))</f>
        <v>4.7269999999999985</v>
      </c>
    </row>
    <row r="9986" spans="1:9" x14ac:dyDescent="0.25">
      <c r="A9986" s="7">
        <v>43309</v>
      </c>
      <c r="B9986" s="2">
        <v>0</v>
      </c>
      <c r="C9986" s="80">
        <v>42944</v>
      </c>
      <c r="D9986" s="50">
        <v>16.106000000000002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0">
        <v>42944.020833333336</v>
      </c>
      <c r="D9987" s="50">
        <v>15.939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0">
        <v>42944.041666666664</v>
      </c>
      <c r="D9988" s="50">
        <v>15.772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0">
        <v>42944.0625</v>
      </c>
      <c r="D9989" s="50">
        <v>15.605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0">
        <v>42944.083333333336</v>
      </c>
      <c r="D9990" s="50">
        <v>15.414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0">
        <v>42944.104166666664</v>
      </c>
      <c r="D9991" s="50">
        <v>15.223000000000001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0">
        <v>42944.125</v>
      </c>
      <c r="D9992" s="50">
        <v>15.031000000000001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0">
        <v>42944.145833333336</v>
      </c>
      <c r="D9993" s="50">
        <v>14.816000000000001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0">
        <v>42944.166666666664</v>
      </c>
      <c r="D9994" s="50">
        <v>14.625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0">
        <v>42944.1875</v>
      </c>
      <c r="D9995" s="50">
        <v>14.433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0">
        <v>42944.208333333336</v>
      </c>
      <c r="D9996" s="50">
        <v>14.242000000000001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0">
        <v>42944.229166666664</v>
      </c>
      <c r="D9997" s="50">
        <v>14.05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0">
        <v>42944.25</v>
      </c>
      <c r="D9998" s="50">
        <v>13.882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0">
        <v>42944.270833333336</v>
      </c>
      <c r="D9999" s="50">
        <v>13.738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0">
        <v>42944.291666666664</v>
      </c>
      <c r="D10000" s="50">
        <v>13.618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0">
        <v>42944.3125</v>
      </c>
      <c r="D10001" s="50">
        <v>13.545999999999999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0">
        <v>42944.333333333336</v>
      </c>
      <c r="D10002" s="50">
        <v>13.545999999999999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0">
        <v>42944.354166666664</v>
      </c>
      <c r="D10003" s="50">
        <v>13.641999999999999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0">
        <v>42944.375</v>
      </c>
      <c r="D10004" s="50">
        <v>13.858000000000001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0">
        <v>42944.395833333336</v>
      </c>
      <c r="D10005" s="50">
        <v>14.17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0">
        <v>42944.416666666664</v>
      </c>
      <c r="D10006" s="50">
        <v>14.505000000000001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0">
        <v>42944.4375</v>
      </c>
      <c r="D10007" s="50">
        <v>14.888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0">
        <v>42944.458333333336</v>
      </c>
      <c r="D10008" s="50">
        <v>15.294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0">
        <v>42944.479166666664</v>
      </c>
      <c r="D10009" s="50">
        <v>15.7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0">
        <v>42944.5</v>
      </c>
      <c r="D10010" s="50">
        <v>16.129000000000001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0">
        <v>42944.520833333336</v>
      </c>
      <c r="D10011" s="50">
        <v>16.533999999999999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0">
        <v>42944.541666666664</v>
      </c>
      <c r="D10012" s="50">
        <v>16.939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0">
        <v>42944.5625</v>
      </c>
      <c r="D10013" s="50">
        <v>17.295999999999999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0">
        <v>42944.583333333336</v>
      </c>
      <c r="D10014" s="50">
        <v>17.605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0">
        <v>42944.604166666664</v>
      </c>
      <c r="D10015" s="50">
        <v>17.867000000000001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0">
        <v>42944.625</v>
      </c>
      <c r="D10016" s="50">
        <v>18.081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0">
        <v>42944.645833333336</v>
      </c>
      <c r="D10017" s="50">
        <v>18.247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0">
        <v>42944.666666666664</v>
      </c>
      <c r="D10018" s="50">
        <v>18.366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0">
        <v>42944.6875</v>
      </c>
      <c r="D10019" s="50">
        <v>18.414000000000001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0">
        <v>42944.708333333336</v>
      </c>
      <c r="D10020" s="50">
        <v>18.437999999999999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0">
        <v>42944.729166666664</v>
      </c>
      <c r="D10021" s="50">
        <v>18.414000000000001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0">
        <v>42944.75</v>
      </c>
      <c r="D10022" s="50">
        <v>18.366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0">
        <v>42944.770833333336</v>
      </c>
      <c r="D10023" s="50">
        <v>18.295000000000002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0">
        <v>42944.791666666664</v>
      </c>
      <c r="D10024" s="50">
        <v>18.224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0">
        <v>42944.8125</v>
      </c>
      <c r="D10025" s="50">
        <v>18.105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0">
        <v>42944.833333333336</v>
      </c>
      <c r="D10026" s="50">
        <v>17.962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0">
        <v>42944.854166666664</v>
      </c>
      <c r="D10027" s="50">
        <v>17.795999999999999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0">
        <v>42944.875</v>
      </c>
      <c r="D10028" s="50">
        <v>17.558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0">
        <v>42944.895833333336</v>
      </c>
      <c r="D10029" s="50">
        <v>17.32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0">
        <v>42944.916666666664</v>
      </c>
      <c r="D10030" s="50">
        <v>17.058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0">
        <v>42944.9375</v>
      </c>
      <c r="D10031" s="50">
        <v>16.82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0">
        <v>42944.958333333336</v>
      </c>
      <c r="D10032" s="50">
        <v>16.582000000000001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0">
        <v>42944.979166666664</v>
      </c>
      <c r="D10033" s="50">
        <v>16.344000000000001</v>
      </c>
      <c r="E10033" s="48">
        <f>+IF(D10033="","",AVERAGE(D9986:D10033))</f>
        <v>16.133395833333338</v>
      </c>
      <c r="F10033" s="48">
        <f>+IF(D10033="","",MIN(D9986:D10033))</f>
        <v>13.545999999999999</v>
      </c>
      <c r="G10033" s="48">
        <f>+IF(D10033="","",MAX(D9986:D10033))</f>
        <v>18.437999999999999</v>
      </c>
      <c r="H10033" s="48">
        <f>STDEV(D9986:D10033)</f>
        <v>1.6885770761530821</v>
      </c>
      <c r="I10033" s="48">
        <f>+IF(F10033="","",(G10033-F10033))</f>
        <v>4.8919999999999995</v>
      </c>
    </row>
    <row r="10034" spans="1:9" x14ac:dyDescent="0.25">
      <c r="A10034" s="7">
        <v>43310</v>
      </c>
      <c r="B10034" s="2">
        <v>0</v>
      </c>
      <c r="C10034" s="80">
        <v>42945</v>
      </c>
      <c r="D10034" s="50">
        <v>16.106000000000002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0">
        <v>42945.020833333336</v>
      </c>
      <c r="D10035" s="50">
        <v>15.891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0">
        <v>42945.041666666664</v>
      </c>
      <c r="D10036" s="50">
        <v>15.676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0">
        <v>42945.0625</v>
      </c>
      <c r="D10037" s="50">
        <v>15.461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0">
        <v>42945.083333333336</v>
      </c>
      <c r="D10038" s="50">
        <v>15.247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0">
        <v>42945.104166666664</v>
      </c>
      <c r="D10039" s="50">
        <v>15.007999999999999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0">
        <v>42945.125</v>
      </c>
      <c r="D10040" s="50">
        <v>14.768000000000001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0">
        <v>42945.145833333336</v>
      </c>
      <c r="D10041" s="50">
        <v>14.529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0">
        <v>42945.166666666664</v>
      </c>
      <c r="D10042" s="50">
        <v>14.29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0">
        <v>42945.1875</v>
      </c>
      <c r="D10043" s="50">
        <v>14.074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0">
        <v>42945.208333333336</v>
      </c>
      <c r="D10044" s="50">
        <v>13.834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0">
        <v>42945.229166666664</v>
      </c>
      <c r="D10045" s="50">
        <v>13.618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0">
        <v>42945.25</v>
      </c>
      <c r="D10046" s="50">
        <v>13.425000000000001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0">
        <v>42945.270833333336</v>
      </c>
      <c r="D10047" s="50">
        <v>13.257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0">
        <v>42945.291666666664</v>
      </c>
      <c r="D10048" s="50">
        <v>13.112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0">
        <v>42945.3125</v>
      </c>
      <c r="D10049" s="50">
        <v>13.016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0">
        <v>42945.333333333336</v>
      </c>
      <c r="D10050" s="50">
        <v>13.016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0">
        <v>42945.354166666664</v>
      </c>
      <c r="D10051" s="50">
        <v>13.064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0">
        <v>42945.375</v>
      </c>
      <c r="D10052" s="50">
        <v>13.281000000000001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0">
        <v>42945.395833333336</v>
      </c>
      <c r="D10053" s="50">
        <v>13.593999999999999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0">
        <v>42945.416666666664</v>
      </c>
      <c r="D10054" s="50">
        <v>13.954000000000001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0">
        <v>42945.4375</v>
      </c>
      <c r="D10055" s="50">
        <v>14.337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0">
        <v>42945.458333333336</v>
      </c>
      <c r="D10056" s="50">
        <v>14.744999999999999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0">
        <v>42945.479166666664</v>
      </c>
      <c r="D10057" s="50">
        <v>15.175000000000001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0">
        <v>42945.5</v>
      </c>
      <c r="D10058" s="50">
        <v>15.629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0">
        <v>42945.520833333336</v>
      </c>
      <c r="D10059" s="50">
        <v>16.082000000000001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0">
        <v>42945.541666666664</v>
      </c>
      <c r="D10060" s="50">
        <v>16.510999999999999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0">
        <v>42945.5625</v>
      </c>
      <c r="D10061" s="50">
        <v>16.891999999999999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0">
        <v>42945.583333333336</v>
      </c>
      <c r="D10062" s="50">
        <v>17.225000000000001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0">
        <v>42945.604166666664</v>
      </c>
      <c r="D10063" s="50">
        <v>17.510000000000002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0">
        <v>42945.625</v>
      </c>
      <c r="D10064" s="50">
        <v>17.771999999999998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0">
        <v>42945.645833333336</v>
      </c>
      <c r="D10065" s="50">
        <v>17.962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0">
        <v>42945.666666666664</v>
      </c>
      <c r="D10066" s="50">
        <v>18.081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0">
        <v>42945.6875</v>
      </c>
      <c r="D10067" s="50">
        <v>18.152000000000001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0">
        <v>42945.708333333336</v>
      </c>
      <c r="D10068" s="50">
        <v>18.175999999999998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0">
        <v>42945.729166666664</v>
      </c>
      <c r="D10069" s="50">
        <v>18.152000000000001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0">
        <v>42945.75</v>
      </c>
      <c r="D10070" s="50">
        <v>18.129000000000001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0">
        <v>42945.770833333336</v>
      </c>
      <c r="D10071" s="50">
        <v>18.056999999999999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0">
        <v>42945.791666666664</v>
      </c>
      <c r="D10072" s="50">
        <v>17.986000000000001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0">
        <v>42945.8125</v>
      </c>
      <c r="D10073" s="50">
        <v>17.914999999999999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0">
        <v>42945.833333333336</v>
      </c>
      <c r="D10074" s="50">
        <v>17.795999999999999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0">
        <v>42945.854166666664</v>
      </c>
      <c r="D10075" s="50">
        <v>17.629000000000001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0">
        <v>42945.875</v>
      </c>
      <c r="D10076" s="50">
        <v>17.439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0">
        <v>42945.895833333336</v>
      </c>
      <c r="D10077" s="50">
        <v>17.225000000000001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0">
        <v>42945.916666666664</v>
      </c>
      <c r="D10078" s="50">
        <v>16.986999999999998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0">
        <v>42945.9375</v>
      </c>
      <c r="D10079" s="50">
        <v>16.748999999999999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0">
        <v>42945.958333333336</v>
      </c>
      <c r="D10080" s="50">
        <v>16.510999999999999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0">
        <v>42945.979166666664</v>
      </c>
      <c r="D10081" s="50">
        <v>16.295999999999999</v>
      </c>
      <c r="E10081" s="48">
        <f>+IF(D10081="","",AVERAGE(D10034:D10081))</f>
        <v>15.819604166666672</v>
      </c>
      <c r="F10081" s="48">
        <f>+IF(D10081="","",MIN(D10034:D10081))</f>
        <v>13.016</v>
      </c>
      <c r="G10081" s="48">
        <f>+IF(D10081="","",MAX(D10034:D10081))</f>
        <v>18.175999999999998</v>
      </c>
      <c r="H10081" s="48">
        <f>STDEV(D10034:D10081)</f>
        <v>1.7889149658034991</v>
      </c>
      <c r="I10081" s="48">
        <f>+IF(F10081="","",(G10081-F10081))</f>
        <v>5.1599999999999984</v>
      </c>
    </row>
    <row r="10082" spans="1:9" x14ac:dyDescent="0.25">
      <c r="A10082" s="7">
        <v>43311</v>
      </c>
      <c r="B10082" s="2">
        <v>0</v>
      </c>
      <c r="C10082" s="80">
        <v>42946</v>
      </c>
      <c r="D10082" s="50">
        <v>16.082000000000001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0">
        <v>42946.020833333336</v>
      </c>
      <c r="D10083" s="50">
        <v>15.867000000000001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0">
        <v>42946.041666666664</v>
      </c>
      <c r="D10084" s="50">
        <v>15.676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0">
        <v>42946.0625</v>
      </c>
      <c r="D10085" s="50">
        <v>15.461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0">
        <v>42946.083333333336</v>
      </c>
      <c r="D10086" s="50">
        <v>15.27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0">
        <v>42946.104166666664</v>
      </c>
      <c r="D10087" s="50">
        <v>15.079000000000001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0">
        <v>42946.125</v>
      </c>
      <c r="D10088" s="50">
        <v>14.84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0">
        <v>42946.145833333336</v>
      </c>
      <c r="D10089" s="50">
        <v>14.625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0">
        <v>42946.166666666664</v>
      </c>
      <c r="D10090" s="50">
        <v>14.385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0">
        <v>42946.1875</v>
      </c>
      <c r="D10091" s="50">
        <v>14.17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0">
        <v>42946.208333333336</v>
      </c>
      <c r="D10092" s="50">
        <v>13.954000000000001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0">
        <v>42946.229166666664</v>
      </c>
      <c r="D10093" s="50">
        <v>13.738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0">
        <v>42946.25</v>
      </c>
      <c r="D10094" s="50">
        <v>13.545999999999999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0">
        <v>42946.270833333336</v>
      </c>
      <c r="D10095" s="50">
        <v>13.377000000000001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0">
        <v>42946.291666666664</v>
      </c>
      <c r="D10096" s="50">
        <v>13.257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0">
        <v>42946.3125</v>
      </c>
      <c r="D10097" s="50">
        <v>13.161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0">
        <v>42946.333333333336</v>
      </c>
      <c r="D10098" s="50">
        <v>13.161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0">
        <v>42946.354166666664</v>
      </c>
      <c r="D10099" s="50">
        <v>13.233000000000001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0">
        <v>42946.375</v>
      </c>
      <c r="D10100" s="50">
        <v>13.449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0">
        <v>42946.395833333336</v>
      </c>
      <c r="D10101" s="50">
        <v>13.762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0">
        <v>42946.416666666664</v>
      </c>
      <c r="D10102" s="50">
        <v>14.122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0">
        <v>42946.4375</v>
      </c>
      <c r="D10103" s="50">
        <v>14.505000000000001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0">
        <v>42946.458333333336</v>
      </c>
      <c r="D10104" s="50">
        <v>14.888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0">
        <v>42946.479166666664</v>
      </c>
      <c r="D10105" s="50">
        <v>15.318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0">
        <v>42946.5</v>
      </c>
      <c r="D10106" s="50">
        <v>15.772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0">
        <v>42946.520833333336</v>
      </c>
      <c r="D10107" s="50">
        <v>16.201000000000001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0">
        <v>42946.541666666664</v>
      </c>
      <c r="D10108" s="50">
        <v>16.63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0">
        <v>42946.5625</v>
      </c>
      <c r="D10109" s="50">
        <v>17.033999999999999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0">
        <v>42946.583333333336</v>
      </c>
      <c r="D10110" s="50">
        <v>17.344000000000001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0">
        <v>42946.604166666664</v>
      </c>
      <c r="D10111" s="50">
        <v>17.629000000000001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0">
        <v>42946.625</v>
      </c>
      <c r="D10112" s="50">
        <v>17.867000000000001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0">
        <v>42946.645833333336</v>
      </c>
      <c r="D10113" s="50">
        <v>18.056999999999999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0">
        <v>42946.666666666664</v>
      </c>
      <c r="D10114" s="50">
        <v>18.175999999999998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0">
        <v>42946.6875</v>
      </c>
      <c r="D10115" s="50">
        <v>18.224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0">
        <v>42946.708333333336</v>
      </c>
      <c r="D10116" s="50">
        <v>18.247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0">
        <v>42946.729166666664</v>
      </c>
      <c r="D10117" s="50">
        <v>18.224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0">
        <v>42946.75</v>
      </c>
      <c r="D10118" s="50">
        <v>18.152000000000001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0">
        <v>42946.770833333336</v>
      </c>
      <c r="D10119" s="50">
        <v>18.081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0">
        <v>42946.791666666664</v>
      </c>
      <c r="D10120" s="50">
        <v>17.986000000000001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0">
        <v>42946.8125</v>
      </c>
      <c r="D10121" s="50">
        <v>17.914999999999999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0">
        <v>42946.833333333336</v>
      </c>
      <c r="D10122" s="50">
        <v>17.795999999999999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0">
        <v>42946.854166666664</v>
      </c>
      <c r="D10123" s="50">
        <v>17.652999999999999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0">
        <v>42946.875</v>
      </c>
      <c r="D10124" s="50">
        <v>17.463000000000001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0">
        <v>42946.895833333336</v>
      </c>
      <c r="D10125" s="50">
        <v>17.248999999999999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0">
        <v>42946.916666666664</v>
      </c>
      <c r="D10126" s="50">
        <v>17.033999999999999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0">
        <v>42946.9375</v>
      </c>
      <c r="D10127" s="50">
        <v>16.82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0">
        <v>42946.958333333336</v>
      </c>
      <c r="D10128" s="50">
        <v>16.582000000000001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0">
        <v>42946.979166666664</v>
      </c>
      <c r="D10129" s="50">
        <v>16.344000000000001</v>
      </c>
      <c r="E10129" s="48">
        <f>+IF(D10129="","",AVERAGE(D10082:D10129))</f>
        <v>15.904291666666671</v>
      </c>
      <c r="F10129" s="48">
        <f>+IF(D10129="","",MIN(D10082:D10129))</f>
        <v>13.161</v>
      </c>
      <c r="G10129" s="48">
        <f>+IF(D10129="","",MAX(D10082:D10129))</f>
        <v>18.247</v>
      </c>
      <c r="H10129" s="48">
        <f>STDEV(D10082:D10129)</f>
        <v>1.7557293078610063</v>
      </c>
      <c r="I10129" s="48">
        <f>+IF(F10129="","",(G10129-F10129))</f>
        <v>5.0860000000000003</v>
      </c>
    </row>
    <row r="10130" spans="1:9" x14ac:dyDescent="0.25">
      <c r="A10130" s="7">
        <v>43312</v>
      </c>
      <c r="B10130" s="2">
        <v>0</v>
      </c>
      <c r="C10130" s="80">
        <v>42947</v>
      </c>
      <c r="D10130" s="50">
        <v>16.129000000000001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0">
        <v>42947.020833333336</v>
      </c>
      <c r="D10131" s="50">
        <v>15.914999999999999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0">
        <v>42947.041666666664</v>
      </c>
      <c r="D10132" s="50">
        <v>15.724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0">
        <v>42947.0625</v>
      </c>
      <c r="D10133" s="50">
        <v>15.532999999999999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0">
        <v>42947.083333333336</v>
      </c>
      <c r="D10134" s="50">
        <v>15.318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0">
        <v>42947.104166666664</v>
      </c>
      <c r="D10135" s="50">
        <v>15.103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0">
        <v>42947.125</v>
      </c>
      <c r="D10136" s="50">
        <v>14.888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0">
        <v>42947.145833333336</v>
      </c>
      <c r="D10137" s="50">
        <v>14.673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0">
        <v>42947.166666666664</v>
      </c>
      <c r="D10138" s="50">
        <v>14.457000000000001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0">
        <v>42947.1875</v>
      </c>
      <c r="D10139" s="50">
        <v>14.218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0">
        <v>42947.208333333336</v>
      </c>
      <c r="D10140" s="50">
        <v>14.002000000000001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0">
        <v>42947.229166666664</v>
      </c>
      <c r="D10141" s="50">
        <v>13.786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0">
        <v>42947.25</v>
      </c>
      <c r="D10142" s="50">
        <v>13.593999999999999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0">
        <v>42947.270833333336</v>
      </c>
      <c r="D10143" s="50">
        <v>13.425000000000001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0">
        <v>42947.291666666664</v>
      </c>
      <c r="D10144" s="50">
        <v>13.281000000000001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0">
        <v>42947.3125</v>
      </c>
      <c r="D10145" s="50">
        <v>13.185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0">
        <v>42947.333333333336</v>
      </c>
      <c r="D10146" s="50">
        <v>13.185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0">
        <v>42947.354166666664</v>
      </c>
      <c r="D10147" s="50">
        <v>13.257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0">
        <v>42947.375</v>
      </c>
      <c r="D10148" s="50">
        <v>13.473000000000001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0">
        <v>42947.395833333336</v>
      </c>
      <c r="D10149" s="50">
        <v>13.786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0">
        <v>42947.416666666664</v>
      </c>
      <c r="D10150" s="50">
        <v>14.146000000000001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0">
        <v>42947.4375</v>
      </c>
      <c r="D10151" s="50">
        <v>14.529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0">
        <v>42947.458333333336</v>
      </c>
      <c r="D10152" s="50">
        <v>14.936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0">
        <v>42947.479166666664</v>
      </c>
      <c r="D10153" s="50">
        <v>15.366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0">
        <v>42947.5</v>
      </c>
      <c r="D10154" s="50">
        <v>15.795999999999999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0">
        <v>42947.520833333336</v>
      </c>
      <c r="D10155" s="50">
        <v>16.248999999999999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0">
        <v>42947.541666666664</v>
      </c>
      <c r="D10156" s="50">
        <v>16.677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0">
        <v>42947.5625</v>
      </c>
      <c r="D10157" s="50">
        <v>17.033999999999999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0">
        <v>42947.583333333336</v>
      </c>
      <c r="D10158" s="50">
        <v>17.367999999999999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0">
        <v>42947.604166666664</v>
      </c>
      <c r="D10159" s="50">
        <v>17.652999999999999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0">
        <v>42947.625</v>
      </c>
      <c r="D10160" s="50">
        <v>17.890999999999998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0">
        <v>42947.645833333336</v>
      </c>
      <c r="D10161" s="50">
        <v>18.081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0">
        <v>42947.666666666664</v>
      </c>
      <c r="D10162" s="50">
        <v>18.2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0">
        <v>42947.6875</v>
      </c>
      <c r="D10163" s="50">
        <v>18.247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0">
        <v>42947.708333333336</v>
      </c>
      <c r="D10164" s="50">
        <v>18.247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0">
        <v>42947.729166666664</v>
      </c>
      <c r="D10165" s="50">
        <v>18.224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0">
        <v>42947.75</v>
      </c>
      <c r="D10166" s="50">
        <v>18.175999999999998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0">
        <v>42947.770833333336</v>
      </c>
      <c r="D10167" s="50">
        <v>18.105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0">
        <v>42947.791666666664</v>
      </c>
      <c r="D10168" s="50">
        <v>18.033000000000001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0">
        <v>42947.8125</v>
      </c>
      <c r="D10169" s="50">
        <v>17.937999999999999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0">
        <v>42947.833333333336</v>
      </c>
      <c r="D10170" s="50">
        <v>17.843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0">
        <v>42947.854166666664</v>
      </c>
      <c r="D10171" s="50">
        <v>17.677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0">
        <v>42947.875</v>
      </c>
      <c r="D10172" s="50">
        <v>17.486000000000001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0">
        <v>42947.895833333336</v>
      </c>
      <c r="D10173" s="50">
        <v>17.295999999999999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0">
        <v>42947.916666666664</v>
      </c>
      <c r="D10174" s="50">
        <v>17.082000000000001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0">
        <v>42947.9375</v>
      </c>
      <c r="D10175" s="50">
        <v>16.844000000000001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0">
        <v>42947.958333333336</v>
      </c>
      <c r="D10176" s="50">
        <v>16.63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0">
        <v>42947.979166666664</v>
      </c>
      <c r="D10177" s="50">
        <v>16.414999999999999</v>
      </c>
      <c r="E10177" s="48">
        <f>+IF(D10177="","",AVERAGE(D10130:D10177))</f>
        <v>15.939604166666669</v>
      </c>
      <c r="F10177" s="48">
        <f>+IF(D10177="","",MIN(D10130:D10177))</f>
        <v>13.185</v>
      </c>
      <c r="G10177" s="48">
        <f>+IF(D10177="","",MAX(D10130:D10177))</f>
        <v>18.247</v>
      </c>
      <c r="H10177" s="48">
        <f>STDEV(D10130:D10177)</f>
        <v>1.7509727234540293</v>
      </c>
      <c r="I10177" s="48">
        <f>+IF(F10177="","",(G10177-F10177))</f>
        <v>5.0619999999999994</v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0">
        <v>42949</v>
      </c>
      <c r="D10226" s="50">
        <v>16.152999999999999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0">
        <v>42949.020833333336</v>
      </c>
      <c r="D10227" s="50">
        <v>15.962999999999999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0">
        <v>42949.041666666664</v>
      </c>
      <c r="D10228" s="50">
        <v>15.772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0">
        <v>42949.0625</v>
      </c>
      <c r="D10229" s="50">
        <v>15.581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0">
        <v>42949.083333333336</v>
      </c>
      <c r="D10230" s="50">
        <v>15.39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0">
        <v>42949.104166666664</v>
      </c>
      <c r="D10231" s="50">
        <v>15.199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0">
        <v>42949.125</v>
      </c>
      <c r="D10232" s="50">
        <v>15.007999999999999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0">
        <v>42949.145833333336</v>
      </c>
      <c r="D10233" s="50">
        <v>14.816000000000001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0">
        <v>42949.166666666664</v>
      </c>
      <c r="D10234" s="50">
        <v>14.601000000000001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0">
        <v>42949.1875</v>
      </c>
      <c r="D10235" s="50">
        <v>14.385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0">
        <v>42949.208333333336</v>
      </c>
      <c r="D10236" s="50">
        <v>14.194000000000001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0">
        <v>42949.229166666664</v>
      </c>
      <c r="D10237" s="50">
        <v>14.002000000000001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0">
        <v>42949.25</v>
      </c>
      <c r="D10238" s="50">
        <v>13.81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0">
        <v>42949.270833333336</v>
      </c>
      <c r="D10239" s="50">
        <v>13.641999999999999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0">
        <v>42949.291666666664</v>
      </c>
      <c r="D10240" s="50">
        <v>13.522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0">
        <v>42949.3125</v>
      </c>
      <c r="D10241" s="50">
        <v>13.449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0">
        <v>42949.333333333336</v>
      </c>
      <c r="D10242" s="50">
        <v>13.449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0">
        <v>42949.354166666664</v>
      </c>
      <c r="D10243" s="50">
        <v>13.497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0">
        <v>42949.375</v>
      </c>
      <c r="D10244" s="50">
        <v>13.618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0">
        <v>42949.395833333336</v>
      </c>
      <c r="D10245" s="50">
        <v>13.858000000000001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0">
        <v>42949.416666666664</v>
      </c>
      <c r="D10246" s="50">
        <v>14.122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0">
        <v>42949.4375</v>
      </c>
      <c r="D10247" s="50">
        <v>14.433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0">
        <v>42949.458333333336</v>
      </c>
      <c r="D10248" s="50">
        <v>14.768000000000001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0">
        <v>42949.479166666664</v>
      </c>
      <c r="D10249" s="50">
        <v>15.127000000000001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0">
        <v>42949.5</v>
      </c>
      <c r="D10250" s="50">
        <v>15.484999999999999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0">
        <v>42949.520833333336</v>
      </c>
      <c r="D10251" s="50">
        <v>15.891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0">
        <v>42949.541666666664</v>
      </c>
      <c r="D10252" s="50">
        <v>16.248999999999999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0">
        <v>42949.5625</v>
      </c>
      <c r="D10253" s="50">
        <v>16.606000000000002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0">
        <v>42949.583333333336</v>
      </c>
      <c r="D10254" s="50">
        <v>16.891999999999999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0">
        <v>42949.604166666664</v>
      </c>
      <c r="D10255" s="50">
        <v>17.152999999999999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0">
        <v>42949.625</v>
      </c>
      <c r="D10256" s="50">
        <v>17.367999999999999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0">
        <v>42949.645833333336</v>
      </c>
      <c r="D10257" s="50">
        <v>17.510000000000002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0">
        <v>42949.666666666664</v>
      </c>
      <c r="D10258" s="50">
        <v>17.629000000000001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0">
        <v>42949.6875</v>
      </c>
      <c r="D10259" s="50">
        <v>17.701000000000001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0">
        <v>42949.708333333336</v>
      </c>
      <c r="D10260" s="50">
        <v>17.748000000000001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0">
        <v>42949.729166666664</v>
      </c>
      <c r="D10261" s="50">
        <v>17.748000000000001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0">
        <v>42949.75</v>
      </c>
      <c r="D10262" s="50">
        <v>17.724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0">
        <v>42949.770833333336</v>
      </c>
      <c r="D10263" s="50">
        <v>17.677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0">
        <v>42949.791666666664</v>
      </c>
      <c r="D10264" s="50">
        <v>17.605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0">
        <v>42949.8125</v>
      </c>
      <c r="D10265" s="50">
        <v>17.533999999999999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0">
        <v>42949.833333333336</v>
      </c>
      <c r="D10266" s="50">
        <v>17.463000000000001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0">
        <v>42949.854166666664</v>
      </c>
      <c r="D10267" s="50">
        <v>17.32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0">
        <v>42949.875</v>
      </c>
      <c r="D10268" s="50">
        <v>17.201000000000001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0">
        <v>42949.895833333336</v>
      </c>
      <c r="D10269" s="50">
        <v>17.058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0">
        <v>42949.916666666664</v>
      </c>
      <c r="D10270" s="50">
        <v>16.891999999999999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0">
        <v>42949.9375</v>
      </c>
      <c r="D10271" s="50">
        <v>16.701000000000001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0">
        <v>42949.958333333336</v>
      </c>
      <c r="D10272" s="50">
        <v>16.510999999999999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0">
        <v>42949.979166666664</v>
      </c>
      <c r="D10273" s="50">
        <v>16.344000000000001</v>
      </c>
      <c r="E10273" s="48">
        <f>+IF(D10273="","",AVERAGE(D10226:D10273))</f>
        <v>15.799354166666674</v>
      </c>
      <c r="F10273" s="48">
        <f>+IF(D10273="","",MIN(D10226:D10273))</f>
        <v>13.449</v>
      </c>
      <c r="G10273" s="48">
        <f>+IF(D10273="","",MAX(D10226:D10273))</f>
        <v>17.748000000000001</v>
      </c>
      <c r="H10273" s="48">
        <f>STDEV(D10226:D10273)</f>
        <v>1.4968455837809047</v>
      </c>
      <c r="I10273" s="48">
        <f>+IF(F10273="","",(G10273-F10273))</f>
        <v>4.2990000000000013</v>
      </c>
    </row>
    <row r="10274" spans="1:9" x14ac:dyDescent="0.25">
      <c r="A10274" s="7">
        <v>43315</v>
      </c>
      <c r="B10274" s="2">
        <v>0</v>
      </c>
      <c r="C10274" s="80">
        <v>42950</v>
      </c>
      <c r="D10274" s="50">
        <v>16.152999999999999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0">
        <v>42950.020833333336</v>
      </c>
      <c r="D10275" s="50">
        <v>15.986000000000001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0">
        <v>42950.041666666664</v>
      </c>
      <c r="D10276" s="50">
        <v>15.843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0">
        <v>42950.0625</v>
      </c>
      <c r="D10277" s="50">
        <v>15.676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0">
        <v>42950.083333333336</v>
      </c>
      <c r="D10278" s="50">
        <v>15.509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0">
        <v>42950.104166666664</v>
      </c>
      <c r="D10279" s="50">
        <v>15.366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0">
        <v>42950.125</v>
      </c>
      <c r="D10280" s="50">
        <v>15.199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0">
        <v>42950.145833333336</v>
      </c>
      <c r="D10281" s="50">
        <v>15.031000000000001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0">
        <v>42950.166666666664</v>
      </c>
      <c r="D10282" s="50">
        <v>14.864000000000001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0">
        <v>42950.1875</v>
      </c>
      <c r="D10283" s="50">
        <v>14.696999999999999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0">
        <v>42950.208333333336</v>
      </c>
      <c r="D10284" s="50">
        <v>14.529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0">
        <v>42950.229166666664</v>
      </c>
      <c r="D10285" s="50">
        <v>14.361000000000001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0">
        <v>42950.25</v>
      </c>
      <c r="D10286" s="50">
        <v>14.218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0">
        <v>42950.270833333336</v>
      </c>
      <c r="D10287" s="50">
        <v>14.074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0">
        <v>42950.291666666664</v>
      </c>
      <c r="D10288" s="50">
        <v>13.978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0">
        <v>42950.3125</v>
      </c>
      <c r="D10289" s="50">
        <v>13.93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0">
        <v>42950.333333333336</v>
      </c>
      <c r="D10290" s="50">
        <v>13.93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0">
        <v>42950.354166666664</v>
      </c>
      <c r="D10291" s="50">
        <v>14.002000000000001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0">
        <v>42950.375</v>
      </c>
      <c r="D10292" s="50">
        <v>14.146000000000001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0">
        <v>42950.395833333336</v>
      </c>
      <c r="D10293" s="50">
        <v>14.385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0">
        <v>42950.416666666664</v>
      </c>
      <c r="D10294" s="50">
        <v>14.673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0">
        <v>42950.4375</v>
      </c>
      <c r="D10295" s="50">
        <v>14.984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0">
        <v>42950.458333333336</v>
      </c>
      <c r="D10296" s="50">
        <v>15.366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0">
        <v>42950.479166666664</v>
      </c>
      <c r="D10297" s="50">
        <v>15.747999999999999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0">
        <v>42950.5</v>
      </c>
      <c r="D10298" s="50">
        <v>16.152999999999999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0">
        <v>42950.520833333336</v>
      </c>
      <c r="D10299" s="50">
        <v>16.558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0">
        <v>42950.541666666664</v>
      </c>
      <c r="D10300" s="50">
        <v>16.963000000000001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0">
        <v>42950.5625</v>
      </c>
      <c r="D10301" s="50">
        <v>17.32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0">
        <v>42950.583333333336</v>
      </c>
      <c r="D10302" s="50">
        <v>17.652999999999999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0">
        <v>42950.604166666664</v>
      </c>
      <c r="D10303" s="50">
        <v>17.914999999999999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0">
        <v>42950.625</v>
      </c>
      <c r="D10304" s="50">
        <v>18.129000000000001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0">
        <v>42950.645833333336</v>
      </c>
      <c r="D10305" s="50">
        <v>18.295000000000002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0">
        <v>42950.666666666664</v>
      </c>
      <c r="D10306" s="50">
        <v>18.414000000000001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0">
        <v>42950.6875</v>
      </c>
      <c r="D10307" s="50">
        <v>18.437999999999999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0">
        <v>42950.708333333336</v>
      </c>
      <c r="D10308" s="50">
        <v>18.437999999999999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0">
        <v>42950.729166666664</v>
      </c>
      <c r="D10309" s="50">
        <v>18.39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0">
        <v>42950.75</v>
      </c>
      <c r="D10310" s="50">
        <v>18.343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0">
        <v>42950.770833333336</v>
      </c>
      <c r="D10311" s="50">
        <v>18.271000000000001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0">
        <v>42950.791666666664</v>
      </c>
      <c r="D10312" s="50">
        <v>18.224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0">
        <v>42950.8125</v>
      </c>
      <c r="D10313" s="50">
        <v>18.152000000000001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0">
        <v>42950.833333333336</v>
      </c>
      <c r="D10314" s="50">
        <v>18.081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0">
        <v>42950.854166666664</v>
      </c>
      <c r="D10315" s="50">
        <v>17.962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0">
        <v>42950.875</v>
      </c>
      <c r="D10316" s="50">
        <v>17.795999999999999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0">
        <v>42950.895833333336</v>
      </c>
      <c r="D10317" s="50">
        <v>17.629000000000001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0">
        <v>42950.916666666664</v>
      </c>
      <c r="D10318" s="50">
        <v>17.439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0">
        <v>42950.9375</v>
      </c>
      <c r="D10319" s="50">
        <v>17.248999999999999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0">
        <v>42950.958333333336</v>
      </c>
      <c r="D10320" s="50">
        <v>17.058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0">
        <v>42950.979166666664</v>
      </c>
      <c r="D10321" s="50">
        <v>16.867999999999999</v>
      </c>
      <c r="E10321" s="48">
        <f>+IF(D10321="","",AVERAGE(D10274:D10321))</f>
        <v>16.299708333333339</v>
      </c>
      <c r="F10321" s="48">
        <f>+IF(D10321="","",MIN(D10274:D10321))</f>
        <v>13.93</v>
      </c>
      <c r="G10321" s="48">
        <f>+IF(D10321="","",MAX(D10274:D10321))</f>
        <v>18.437999999999999</v>
      </c>
      <c r="H10321" s="48">
        <f>STDEV(D10274:D10321)</f>
        <v>1.6055842306248542</v>
      </c>
      <c r="I10321" s="48">
        <f>+IF(F10321="","",(G10321-F10321))</f>
        <v>4.5079999999999991</v>
      </c>
    </row>
    <row r="10322" spans="1:9" x14ac:dyDescent="0.25">
      <c r="A10322" s="7">
        <v>43316</v>
      </c>
      <c r="B10322" s="2">
        <v>0</v>
      </c>
      <c r="C10322" s="80">
        <v>42951</v>
      </c>
      <c r="D10322" s="50">
        <v>16.654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0">
        <v>42951.020833333336</v>
      </c>
      <c r="D10323" s="50">
        <v>16.486999999999998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0">
        <v>42951.041666666664</v>
      </c>
      <c r="D10324" s="50">
        <v>16.32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0">
        <v>42951.0625</v>
      </c>
      <c r="D10325" s="50">
        <v>16.152999999999999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0">
        <v>42951.083333333336</v>
      </c>
      <c r="D10326" s="50">
        <v>15.986000000000001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0">
        <v>42951.104166666664</v>
      </c>
      <c r="D10327" s="50">
        <v>15.819000000000001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0">
        <v>42951.125</v>
      </c>
      <c r="D10328" s="50">
        <v>15.629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0">
        <v>42951.145833333336</v>
      </c>
      <c r="D10329" s="50">
        <v>15.461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0">
        <v>42951.166666666664</v>
      </c>
      <c r="D10330" s="50">
        <v>15.27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0">
        <v>42951.1875</v>
      </c>
      <c r="D10331" s="50">
        <v>15.079000000000001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0">
        <v>42951.208333333336</v>
      </c>
      <c r="D10332" s="50">
        <v>14.912000000000001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0">
        <v>42951.229166666664</v>
      </c>
      <c r="D10333" s="50">
        <v>14.721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0">
        <v>42951.25</v>
      </c>
      <c r="D10334" s="50">
        <v>14.553000000000001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0">
        <v>42951.270833333336</v>
      </c>
      <c r="D10335" s="50">
        <v>14.409000000000001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0">
        <v>42951.291666666664</v>
      </c>
      <c r="D10336" s="50">
        <v>14.29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0">
        <v>42951.3125</v>
      </c>
      <c r="D10337" s="50">
        <v>14.218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0">
        <v>42951.333333333336</v>
      </c>
      <c r="D10338" s="50">
        <v>14.194000000000001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0">
        <v>42951.354166666664</v>
      </c>
      <c r="D10339" s="50">
        <v>14.242000000000001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0">
        <v>42951.375</v>
      </c>
      <c r="D10340" s="50">
        <v>14.361000000000001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0">
        <v>42951.395833333336</v>
      </c>
      <c r="D10341" s="50">
        <v>14.529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0">
        <v>42951.416666666664</v>
      </c>
      <c r="D10342" s="50">
        <v>14.744999999999999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0">
        <v>42951.4375</v>
      </c>
      <c r="D10343" s="50">
        <v>14.96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0">
        <v>42951.458333333336</v>
      </c>
      <c r="D10344" s="50">
        <v>15.175000000000001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0">
        <v>42951.479166666664</v>
      </c>
      <c r="D10345" s="50">
        <v>15.39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0">
        <v>42951.5</v>
      </c>
      <c r="D10346" s="50">
        <v>15.605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0">
        <v>42951.520833333336</v>
      </c>
      <c r="D10347" s="50">
        <v>15.819000000000001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0">
        <v>42951.541666666664</v>
      </c>
      <c r="D10348" s="50">
        <v>16.033999999999999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0">
        <v>42951.5625</v>
      </c>
      <c r="D10349" s="50">
        <v>16.248999999999999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0">
        <v>42951.583333333336</v>
      </c>
      <c r="D10350" s="50">
        <v>16.463000000000001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0">
        <v>42951.604166666664</v>
      </c>
      <c r="D10351" s="50">
        <v>16.606000000000002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0">
        <v>42951.625</v>
      </c>
      <c r="D10352" s="50">
        <v>16.748999999999999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0">
        <v>42951.645833333336</v>
      </c>
      <c r="D10353" s="50">
        <v>16.844000000000001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0">
        <v>42951.666666666664</v>
      </c>
      <c r="D10354" s="50">
        <v>16.891999999999999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0">
        <v>42951.6875</v>
      </c>
      <c r="D10355" s="50">
        <v>16.939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0">
        <v>42951.708333333336</v>
      </c>
      <c r="D10356" s="50">
        <v>16.963000000000001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0">
        <v>42951.729166666664</v>
      </c>
      <c r="D10357" s="50">
        <v>16.963000000000001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0">
        <v>42951.75</v>
      </c>
      <c r="D10358" s="50">
        <v>16.939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0">
        <v>42951.770833333336</v>
      </c>
      <c r="D10359" s="50">
        <v>16.914999999999999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0">
        <v>42951.791666666664</v>
      </c>
      <c r="D10360" s="50">
        <v>16.844000000000001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0">
        <v>42951.8125</v>
      </c>
      <c r="D10361" s="50">
        <v>16.795999999999999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0">
        <v>42951.833333333336</v>
      </c>
      <c r="D10362" s="50">
        <v>16.701000000000001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0">
        <v>42951.854166666664</v>
      </c>
      <c r="D10363" s="50">
        <v>16.606000000000002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0">
        <v>42951.875</v>
      </c>
      <c r="D10364" s="50">
        <v>16.463000000000001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0">
        <v>42951.895833333336</v>
      </c>
      <c r="D10365" s="50">
        <v>16.295999999999999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0">
        <v>42951.916666666664</v>
      </c>
      <c r="D10366" s="50">
        <v>16.129000000000001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0">
        <v>42951.9375</v>
      </c>
      <c r="D10367" s="50">
        <v>15.962999999999999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0">
        <v>42951.958333333336</v>
      </c>
      <c r="D10368" s="50">
        <v>15.772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0">
        <v>42951.979166666664</v>
      </c>
      <c r="D10369" s="50">
        <v>15.605</v>
      </c>
      <c r="E10369" s="48">
        <f>+IF(D10369="","",AVERAGE(D10322:D10369))</f>
        <v>15.806500000000002</v>
      </c>
      <c r="F10369" s="48">
        <f>+IF(D10369="","",MIN(D10322:D10369))</f>
        <v>14.194000000000001</v>
      </c>
      <c r="G10369" s="48">
        <f>+IF(D10369="","",MAX(D10322:D10369))</f>
        <v>16.963000000000001</v>
      </c>
      <c r="H10369" s="48">
        <f>STDEV(D10322:D10369)</f>
        <v>0.91538021399318681</v>
      </c>
      <c r="I10369" s="48">
        <f>+IF(F10369="","",(G10369-F10369))</f>
        <v>2.7690000000000001</v>
      </c>
    </row>
    <row r="10370" spans="1:9" x14ac:dyDescent="0.25">
      <c r="A10370" s="7">
        <v>43317</v>
      </c>
      <c r="B10370" s="2">
        <v>0</v>
      </c>
      <c r="C10370" s="80">
        <v>42952</v>
      </c>
      <c r="D10370" s="50">
        <v>15.414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0">
        <v>42952.020833333336</v>
      </c>
      <c r="D10371" s="50">
        <v>15.223000000000001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0">
        <v>42952.041666666664</v>
      </c>
      <c r="D10372" s="50">
        <v>15.055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0">
        <v>42952.0625</v>
      </c>
      <c r="D10373" s="50">
        <v>14.888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0">
        <v>42952.083333333336</v>
      </c>
      <c r="D10374" s="50">
        <v>14.696999999999999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0">
        <v>42952.104166666664</v>
      </c>
      <c r="D10375" s="50">
        <v>14.529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0">
        <v>42952.125</v>
      </c>
      <c r="D10376" s="50">
        <v>14.337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0">
        <v>42952.145833333336</v>
      </c>
      <c r="D10377" s="50">
        <v>14.17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0">
        <v>42952.166666666664</v>
      </c>
      <c r="D10378" s="50">
        <v>14.002000000000001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0">
        <v>42952.1875</v>
      </c>
      <c r="D10379" s="50">
        <v>13.834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0">
        <v>42952.208333333336</v>
      </c>
      <c r="D10380" s="50">
        <v>13.666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0">
        <v>42952.229166666664</v>
      </c>
      <c r="D10381" s="50">
        <v>13.522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0">
        <v>42952.25</v>
      </c>
      <c r="D10382" s="50">
        <v>13.353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0">
        <v>42952.270833333336</v>
      </c>
      <c r="D10383" s="50">
        <v>13.233000000000001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0">
        <v>42952.291666666664</v>
      </c>
      <c r="D10384" s="50">
        <v>13.137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0">
        <v>42952.3125</v>
      </c>
      <c r="D10385" s="50">
        <v>13.087999999999999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0">
        <v>42952.333333333336</v>
      </c>
      <c r="D10386" s="50">
        <v>13.112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0">
        <v>42952.354166666664</v>
      </c>
      <c r="D10387" s="50">
        <v>13.161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0">
        <v>42952.375</v>
      </c>
      <c r="D10388" s="50">
        <v>13.305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0">
        <v>42952.395833333336</v>
      </c>
      <c r="D10389" s="50">
        <v>13.545999999999999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0">
        <v>42952.416666666664</v>
      </c>
      <c r="D10390" s="50">
        <v>13.834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0">
        <v>42952.4375</v>
      </c>
      <c r="D10391" s="50">
        <v>14.146000000000001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0">
        <v>42952.458333333336</v>
      </c>
      <c r="D10392" s="50">
        <v>14.505000000000001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0">
        <v>42952.479166666664</v>
      </c>
      <c r="D10393" s="50">
        <v>14.888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0">
        <v>42952.5</v>
      </c>
      <c r="D10394" s="50">
        <v>15.27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0">
        <v>42952.520833333336</v>
      </c>
      <c r="D10395" s="50">
        <v>15.651999999999999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0">
        <v>42952.541666666664</v>
      </c>
      <c r="D10396" s="50">
        <v>16.033999999999999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0">
        <v>42952.5625</v>
      </c>
      <c r="D10397" s="50">
        <v>16.391999999999999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0">
        <v>42952.583333333336</v>
      </c>
      <c r="D10398" s="50">
        <v>16.725000000000001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0">
        <v>42952.604166666664</v>
      </c>
      <c r="D10399" s="50">
        <v>16.986999999999998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0">
        <v>42952.625</v>
      </c>
      <c r="D10400" s="50">
        <v>17.225000000000001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0">
        <v>42952.645833333336</v>
      </c>
      <c r="D10401" s="50">
        <v>17.414999999999999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0">
        <v>42952.666666666664</v>
      </c>
      <c r="D10402" s="50">
        <v>17.510000000000002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0">
        <v>42952.6875</v>
      </c>
      <c r="D10403" s="50">
        <v>17.582000000000001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0">
        <v>42952.708333333336</v>
      </c>
      <c r="D10404" s="50">
        <v>17.582000000000001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0">
        <v>42952.729166666664</v>
      </c>
      <c r="D10405" s="50">
        <v>17.558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0">
        <v>42952.75</v>
      </c>
      <c r="D10406" s="50">
        <v>17.510000000000002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0">
        <v>42952.770833333336</v>
      </c>
      <c r="D10407" s="50">
        <v>17.439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0">
        <v>42952.791666666664</v>
      </c>
      <c r="D10408" s="50">
        <v>17.367999999999999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0">
        <v>42952.8125</v>
      </c>
      <c r="D10409" s="50">
        <v>17.295999999999999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0">
        <v>42952.833333333336</v>
      </c>
      <c r="D10410" s="50">
        <v>17.177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0">
        <v>42952.854166666664</v>
      </c>
      <c r="D10411" s="50">
        <v>17.082000000000001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0">
        <v>42952.875</v>
      </c>
      <c r="D10412" s="50">
        <v>16.939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0">
        <v>42952.895833333336</v>
      </c>
      <c r="D10413" s="50">
        <v>16.773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0">
        <v>42952.916666666664</v>
      </c>
      <c r="D10414" s="50">
        <v>16.606000000000002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0">
        <v>42952.9375</v>
      </c>
      <c r="D10415" s="50">
        <v>16.414999999999999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0">
        <v>42952.958333333336</v>
      </c>
      <c r="D10416" s="50">
        <v>16.248999999999999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0">
        <v>42952.979166666664</v>
      </c>
      <c r="D10417" s="50">
        <v>16.058</v>
      </c>
      <c r="E10417" s="48">
        <f>+IF(D10417="","",AVERAGE(D10370:D10417))</f>
        <v>15.447687500000001</v>
      </c>
      <c r="F10417" s="48">
        <f>+IF(D10417="","",MIN(D10370:D10417))</f>
        <v>13.087999999999999</v>
      </c>
      <c r="G10417" s="48">
        <f>+IF(D10417="","",MAX(D10370:D10417))</f>
        <v>17.582000000000001</v>
      </c>
      <c r="H10417" s="48">
        <f>STDEV(D10370:D10417)</f>
        <v>1.5936969219363222</v>
      </c>
      <c r="I10417" s="48">
        <f>+IF(F10417="","",(G10417-F10417))</f>
        <v>4.4940000000000015</v>
      </c>
    </row>
    <row r="10418" spans="1:9" x14ac:dyDescent="0.25">
      <c r="A10418" s="7">
        <v>43318</v>
      </c>
      <c r="B10418" s="2">
        <v>0</v>
      </c>
      <c r="C10418" s="80">
        <v>42953</v>
      </c>
      <c r="D10418" s="50">
        <v>15.914999999999999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0">
        <v>42953.020833333336</v>
      </c>
      <c r="D10419" s="50">
        <v>15.747999999999999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0">
        <v>42953.041666666664</v>
      </c>
      <c r="D10420" s="50">
        <v>15.581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0">
        <v>42953.0625</v>
      </c>
      <c r="D10421" s="50">
        <v>15.438000000000001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0">
        <v>42953.083333333336</v>
      </c>
      <c r="D10422" s="50">
        <v>15.27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0">
        <v>42953.104166666664</v>
      </c>
      <c r="D10423" s="50">
        <v>15.127000000000001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0">
        <v>42953.125</v>
      </c>
      <c r="D10424" s="50">
        <v>14.96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0">
        <v>42953.145833333336</v>
      </c>
      <c r="D10425" s="50">
        <v>14.816000000000001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0">
        <v>42953.166666666664</v>
      </c>
      <c r="D10426" s="50">
        <v>14.648999999999999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0">
        <v>42953.1875</v>
      </c>
      <c r="D10427" s="50">
        <v>14.457000000000001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0">
        <v>42953.208333333336</v>
      </c>
      <c r="D10428" s="50">
        <v>14.29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0">
        <v>42953.229166666664</v>
      </c>
      <c r="D10429" s="50">
        <v>14.122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0">
        <v>42953.25</v>
      </c>
      <c r="D10430" s="50">
        <v>13.954000000000001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0">
        <v>42953.270833333336</v>
      </c>
      <c r="D10431" s="50">
        <v>13.81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0">
        <v>42953.291666666664</v>
      </c>
      <c r="D10432" s="50">
        <v>13.714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0">
        <v>42953.3125</v>
      </c>
      <c r="D10433" s="50">
        <v>13.666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0">
        <v>42953.333333333336</v>
      </c>
      <c r="D10434" s="50">
        <v>13.641999999999999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0">
        <v>42953.354166666664</v>
      </c>
      <c r="D10435" s="50">
        <v>13.69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0">
        <v>42953.375</v>
      </c>
      <c r="D10436" s="50">
        <v>13.81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0">
        <v>42953.395833333336</v>
      </c>
      <c r="D10437" s="50">
        <v>14.002000000000001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0">
        <v>42953.416666666664</v>
      </c>
      <c r="D10438" s="50">
        <v>14.218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0">
        <v>42953.4375</v>
      </c>
      <c r="D10439" s="50">
        <v>14.481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0">
        <v>42953.458333333336</v>
      </c>
      <c r="D10440" s="50">
        <v>14.816000000000001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0">
        <v>42953.479166666664</v>
      </c>
      <c r="D10441" s="50">
        <v>15.127000000000001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0">
        <v>42953.5</v>
      </c>
      <c r="D10442" s="50">
        <v>15.484999999999999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0">
        <v>42953.520833333336</v>
      </c>
      <c r="D10443" s="50">
        <v>15.843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0">
        <v>42953.541666666664</v>
      </c>
      <c r="D10444" s="50">
        <v>16.177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0">
        <v>42953.5625</v>
      </c>
      <c r="D10445" s="50">
        <v>16.486999999999998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0">
        <v>42953.583333333336</v>
      </c>
      <c r="D10446" s="50">
        <v>16.748999999999999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0">
        <v>42953.604166666664</v>
      </c>
      <c r="D10447" s="50">
        <v>16.963000000000001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0">
        <v>42953.625</v>
      </c>
      <c r="D10448" s="50">
        <v>17.13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0">
        <v>42953.645833333336</v>
      </c>
      <c r="D10449" s="50">
        <v>17.248999999999999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0">
        <v>42953.666666666664</v>
      </c>
      <c r="D10450" s="50">
        <v>17.344000000000001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0">
        <v>42953.6875</v>
      </c>
      <c r="D10451" s="50">
        <v>17.414999999999999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0">
        <v>42953.708333333336</v>
      </c>
      <c r="D10452" s="50">
        <v>17.414999999999999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0">
        <v>42953.729166666664</v>
      </c>
      <c r="D10453" s="50">
        <v>17.390999999999998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0">
        <v>42953.75</v>
      </c>
      <c r="D10454" s="50">
        <v>17.344000000000001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0">
        <v>42953.770833333336</v>
      </c>
      <c r="D10455" s="50">
        <v>17.295999999999999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0">
        <v>42953.791666666664</v>
      </c>
      <c r="D10456" s="50">
        <v>17.225000000000001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0">
        <v>42953.8125</v>
      </c>
      <c r="D10457" s="50">
        <v>17.152999999999999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0">
        <v>42953.833333333336</v>
      </c>
      <c r="D10458" s="50">
        <v>17.058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0">
        <v>42953.854166666664</v>
      </c>
      <c r="D10459" s="50">
        <v>16.963000000000001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0">
        <v>42953.875</v>
      </c>
      <c r="D10460" s="50">
        <v>16.82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0">
        <v>42953.895833333336</v>
      </c>
      <c r="D10461" s="50">
        <v>16.677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0">
        <v>42953.916666666664</v>
      </c>
      <c r="D10462" s="50">
        <v>16.510999999999999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0">
        <v>42953.9375</v>
      </c>
      <c r="D10463" s="50">
        <v>16.344000000000001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0">
        <v>42953.958333333336</v>
      </c>
      <c r="D10464" s="50">
        <v>16.177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0">
        <v>42953.979166666664</v>
      </c>
      <c r="D10465" s="50">
        <v>16.010000000000002</v>
      </c>
      <c r="E10465" s="48">
        <f>+IF(D10465="","",AVERAGE(D10418:D10465))</f>
        <v>15.677687500000005</v>
      </c>
      <c r="F10465" s="48">
        <f>+IF(D10465="","",MIN(D10418:D10465))</f>
        <v>13.641999999999999</v>
      </c>
      <c r="G10465" s="48">
        <f>+IF(D10465="","",MAX(D10418:D10465))</f>
        <v>17.414999999999999</v>
      </c>
      <c r="H10465" s="48">
        <f>STDEV(D10418:D10465)</f>
        <v>1.3008312098178494</v>
      </c>
      <c r="I10465" s="48">
        <f>+IF(F10465="","",(G10465-F10465))</f>
        <v>3.7729999999999997</v>
      </c>
    </row>
    <row r="10466" spans="1:9" x14ac:dyDescent="0.25">
      <c r="A10466" s="7">
        <v>43319</v>
      </c>
      <c r="B10466" s="2">
        <v>0</v>
      </c>
      <c r="C10466" s="80">
        <v>42954</v>
      </c>
      <c r="D10466" s="50">
        <v>15.843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0">
        <v>42954.020833333336</v>
      </c>
      <c r="D10467" s="50">
        <v>15.651999999999999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0">
        <v>42954.041666666664</v>
      </c>
      <c r="D10468" s="50">
        <v>15.484999999999999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0">
        <v>42954.0625</v>
      </c>
      <c r="D10469" s="50">
        <v>15.342000000000001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0">
        <v>42954.083333333336</v>
      </c>
      <c r="D10470" s="50">
        <v>15.175000000000001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0">
        <v>42954.104166666664</v>
      </c>
      <c r="D10471" s="50">
        <v>15.007999999999999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0">
        <v>42954.125</v>
      </c>
      <c r="D10472" s="50">
        <v>14.864000000000001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0">
        <v>42954.145833333336</v>
      </c>
      <c r="D10473" s="50">
        <v>14.696999999999999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0">
        <v>42954.166666666664</v>
      </c>
      <c r="D10474" s="50">
        <v>14.529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0">
        <v>42954.1875</v>
      </c>
      <c r="D10475" s="50">
        <v>14.361000000000001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0">
        <v>42954.208333333336</v>
      </c>
      <c r="D10476" s="50">
        <v>14.194000000000001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0">
        <v>42954.229166666664</v>
      </c>
      <c r="D10477" s="50">
        <v>14.026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0">
        <v>42954.25</v>
      </c>
      <c r="D10478" s="50">
        <v>13.858000000000001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0">
        <v>42954.270833333336</v>
      </c>
      <c r="D10479" s="50">
        <v>13.714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0">
        <v>42954.291666666664</v>
      </c>
      <c r="D10480" s="50">
        <v>13.618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0">
        <v>42954.3125</v>
      </c>
      <c r="D10481" s="50">
        <v>13.545999999999999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0">
        <v>42954.333333333336</v>
      </c>
      <c r="D10482" s="50">
        <v>13.545999999999999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0">
        <v>42954.354166666664</v>
      </c>
      <c r="D10483" s="50">
        <v>13.593999999999999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0">
        <v>42954.375</v>
      </c>
      <c r="D10484" s="50">
        <v>13.714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0">
        <v>42954.395833333336</v>
      </c>
      <c r="D10485" s="50">
        <v>13.93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0">
        <v>42954.416666666664</v>
      </c>
      <c r="D10486" s="50">
        <v>14.194000000000001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0">
        <v>42954.4375</v>
      </c>
      <c r="D10487" s="50">
        <v>14.481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0">
        <v>42954.458333333336</v>
      </c>
      <c r="D10488" s="50">
        <v>14.816000000000001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0">
        <v>42954.479166666664</v>
      </c>
      <c r="D10489" s="50">
        <v>15.151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0">
        <v>42954.5</v>
      </c>
      <c r="D10490" s="50">
        <v>15.509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0">
        <v>42954.520833333336</v>
      </c>
      <c r="D10491" s="50">
        <v>15.891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0">
        <v>42954.541666666664</v>
      </c>
      <c r="D10492" s="50">
        <v>16.271999999999998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0">
        <v>42954.5625</v>
      </c>
      <c r="D10493" s="50">
        <v>16.606000000000002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0">
        <v>42954.583333333336</v>
      </c>
      <c r="D10494" s="50">
        <v>16.914999999999999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0">
        <v>42954.604166666664</v>
      </c>
      <c r="D10495" s="50">
        <v>17.177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0">
        <v>42954.625</v>
      </c>
      <c r="D10496" s="50">
        <v>17.390999999999998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0">
        <v>42954.645833333336</v>
      </c>
      <c r="D10497" s="50">
        <v>17.605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0">
        <v>42954.666666666664</v>
      </c>
      <c r="D10498" s="50">
        <v>17.748000000000001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0">
        <v>42954.6875</v>
      </c>
      <c r="D10499" s="50">
        <v>17.771999999999998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0">
        <v>42954.708333333336</v>
      </c>
      <c r="D10500" s="50">
        <v>17.701000000000001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0">
        <v>42954.729166666664</v>
      </c>
      <c r="D10501" s="50">
        <v>17.629000000000001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0">
        <v>42954.75</v>
      </c>
      <c r="D10502" s="50">
        <v>17.558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0">
        <v>42954.770833333336</v>
      </c>
      <c r="D10503" s="50">
        <v>17.510000000000002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0">
        <v>42954.791666666664</v>
      </c>
      <c r="D10504" s="50">
        <v>17.486000000000001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0">
        <v>42954.8125</v>
      </c>
      <c r="D10505" s="50">
        <v>17.439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0">
        <v>42954.833333333336</v>
      </c>
      <c r="D10506" s="50">
        <v>17.344000000000001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0">
        <v>42954.854166666664</v>
      </c>
      <c r="D10507" s="50">
        <v>17.271999999999998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0">
        <v>42954.875</v>
      </c>
      <c r="D10508" s="50">
        <v>17.13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0">
        <v>42954.895833333336</v>
      </c>
      <c r="D10509" s="50">
        <v>17.033999999999999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0">
        <v>42954.916666666664</v>
      </c>
      <c r="D10510" s="50">
        <v>16.914999999999999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0">
        <v>42954.9375</v>
      </c>
      <c r="D10511" s="50">
        <v>16.795999999999999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0">
        <v>42954.958333333336</v>
      </c>
      <c r="D10512" s="50">
        <v>16.654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0">
        <v>42954.979166666664</v>
      </c>
      <c r="D10513" s="50">
        <v>16.486999999999998</v>
      </c>
      <c r="E10513" s="48">
        <f>+IF(D10513="","",AVERAGE(D10466:D10513))</f>
        <v>15.774562500000002</v>
      </c>
      <c r="F10513" s="48">
        <f>+IF(D10513="","",MIN(D10466:D10513))</f>
        <v>13.545999999999999</v>
      </c>
      <c r="G10513" s="48">
        <f>+IF(D10513="","",MAX(D10466:D10513))</f>
        <v>17.771999999999998</v>
      </c>
      <c r="H10513" s="48">
        <f>STDEV(D10466:D10513)</f>
        <v>1.4706483431473778</v>
      </c>
      <c r="I10513" s="48">
        <f>+IF(F10513="","",(G10513-F10513))</f>
        <v>4.2259999999999991</v>
      </c>
    </row>
    <row r="10514" spans="1:9" x14ac:dyDescent="0.25">
      <c r="A10514" s="7">
        <v>43320</v>
      </c>
      <c r="B10514" s="2">
        <v>0</v>
      </c>
      <c r="C10514" s="80">
        <v>42955</v>
      </c>
      <c r="D10514" s="50">
        <v>16.32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0">
        <v>42955.020833333336</v>
      </c>
      <c r="D10515" s="50">
        <v>16.177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0">
        <v>42955.041666666664</v>
      </c>
      <c r="D10516" s="50">
        <v>16.058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0">
        <v>42955.0625</v>
      </c>
      <c r="D10517" s="50">
        <v>15.939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0">
        <v>42955.083333333336</v>
      </c>
      <c r="D10518" s="50">
        <v>15.772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0">
        <v>42955.104166666664</v>
      </c>
      <c r="D10519" s="50">
        <v>15.605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0">
        <v>42955.125</v>
      </c>
      <c r="D10520" s="50">
        <v>15.438000000000001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0">
        <v>42955.145833333336</v>
      </c>
      <c r="D10521" s="50">
        <v>15.27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0">
        <v>42955.166666666664</v>
      </c>
      <c r="D10522" s="50">
        <v>15.079000000000001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0">
        <v>42955.1875</v>
      </c>
      <c r="D10523" s="50">
        <v>14.888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0">
        <v>42955.208333333336</v>
      </c>
      <c r="D10524" s="50">
        <v>14.721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0">
        <v>42955.229166666664</v>
      </c>
      <c r="D10525" s="50">
        <v>14.553000000000001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0">
        <v>42955.25</v>
      </c>
      <c r="D10526" s="50">
        <v>14.361000000000001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0">
        <v>42955.270833333336</v>
      </c>
      <c r="D10527" s="50">
        <v>14.218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0">
        <v>42955.291666666664</v>
      </c>
      <c r="D10528" s="50">
        <v>14.098000000000001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0">
        <v>42955.3125</v>
      </c>
      <c r="D10529" s="50">
        <v>14.002000000000001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0">
        <v>42955.333333333336</v>
      </c>
      <c r="D10530" s="50">
        <v>13.978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0">
        <v>42955.354166666664</v>
      </c>
      <c r="D10531" s="50">
        <v>14.002000000000001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0">
        <v>42955.375</v>
      </c>
      <c r="D10532" s="50">
        <v>14.074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0">
        <v>42955.395833333336</v>
      </c>
      <c r="D10533" s="50">
        <v>14.242000000000001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0">
        <v>42955.416666666664</v>
      </c>
      <c r="D10534" s="50">
        <v>14.433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0">
        <v>42955.4375</v>
      </c>
      <c r="D10535" s="50">
        <v>14.696999999999999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0">
        <v>42955.458333333336</v>
      </c>
      <c r="D10536" s="50">
        <v>14.96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0">
        <v>42955.479166666664</v>
      </c>
      <c r="D10537" s="50">
        <v>15.247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0">
        <v>42955.5</v>
      </c>
      <c r="D10538" s="50">
        <v>15.557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0">
        <v>42955.520833333336</v>
      </c>
      <c r="D10539" s="50">
        <v>15.891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0">
        <v>42955.541666666664</v>
      </c>
      <c r="D10540" s="50">
        <v>16.201000000000001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0">
        <v>42955.5625</v>
      </c>
      <c r="D10541" s="50">
        <v>16.533999999999999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0">
        <v>42955.583333333336</v>
      </c>
      <c r="D10542" s="50">
        <v>16.82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0">
        <v>42955.604166666664</v>
      </c>
      <c r="D10543" s="50">
        <v>17.058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0">
        <v>42955.625</v>
      </c>
      <c r="D10544" s="50">
        <v>17.248999999999999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0">
        <v>42955.645833333336</v>
      </c>
      <c r="D10545" s="50">
        <v>17.390999999999998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0">
        <v>42955.666666666664</v>
      </c>
      <c r="D10546" s="50">
        <v>17.486000000000001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0">
        <v>42955.6875</v>
      </c>
      <c r="D10547" s="50">
        <v>17.510000000000002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0">
        <v>42955.708333333336</v>
      </c>
      <c r="D10548" s="50">
        <v>17.533999999999999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0">
        <v>42955.729166666664</v>
      </c>
      <c r="D10549" s="50">
        <v>17.486000000000001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0">
        <v>42955.75</v>
      </c>
      <c r="D10550" s="50">
        <v>17.439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0">
        <v>42955.770833333336</v>
      </c>
      <c r="D10551" s="50">
        <v>17.367999999999999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0">
        <v>42955.791666666664</v>
      </c>
      <c r="D10552" s="50">
        <v>17.32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0">
        <v>42955.8125</v>
      </c>
      <c r="D10553" s="50">
        <v>17.271999999999998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0">
        <v>42955.833333333336</v>
      </c>
      <c r="D10554" s="50">
        <v>17.177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0">
        <v>42955.854166666664</v>
      </c>
      <c r="D10555" s="50">
        <v>17.082000000000001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0">
        <v>42955.875</v>
      </c>
      <c r="D10556" s="50">
        <v>16.963000000000001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0">
        <v>42955.895833333336</v>
      </c>
      <c r="D10557" s="50">
        <v>16.82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0">
        <v>42955.916666666664</v>
      </c>
      <c r="D10558" s="50">
        <v>16.654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0">
        <v>42955.9375</v>
      </c>
      <c r="D10559" s="50">
        <v>16.510999999999999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0">
        <v>42955.958333333336</v>
      </c>
      <c r="D10560" s="50">
        <v>16.367999999999999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0">
        <v>42955.979166666664</v>
      </c>
      <c r="D10561" s="50">
        <v>16.201000000000001</v>
      </c>
      <c r="E10561" s="48">
        <f>+IF(D10561="","",AVERAGE(D10514:D10561))</f>
        <v>15.917166666666674</v>
      </c>
      <c r="F10561" s="48">
        <f>+IF(D10561="","",MIN(D10514:D10561))</f>
        <v>13.978</v>
      </c>
      <c r="G10561" s="48">
        <f>+IF(D10561="","",MAX(D10514:D10561))</f>
        <v>17.533999999999999</v>
      </c>
      <c r="H10561" s="48">
        <f>STDEV(D10514:D10561)</f>
        <v>1.2030947564127281</v>
      </c>
      <c r="I10561" s="48">
        <f>+IF(F10561="","",(G10561-F10561))</f>
        <v>3.5559999999999992</v>
      </c>
    </row>
    <row r="10562" spans="1:9" x14ac:dyDescent="0.25">
      <c r="A10562" s="7">
        <v>43321</v>
      </c>
      <c r="B10562" s="2">
        <v>0</v>
      </c>
      <c r="C10562" s="80">
        <v>42956</v>
      </c>
      <c r="D10562" s="50">
        <v>16.033999999999999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0">
        <v>42956.020833333336</v>
      </c>
      <c r="D10563" s="50">
        <v>15.891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0">
        <v>42956.041666666664</v>
      </c>
      <c r="D10564" s="50">
        <v>15.724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0">
        <v>42956.0625</v>
      </c>
      <c r="D10565" s="50">
        <v>15.581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0">
        <v>42956.083333333336</v>
      </c>
      <c r="D10566" s="50">
        <v>15.414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0">
        <v>42956.104166666664</v>
      </c>
      <c r="D10567" s="50">
        <v>15.27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0">
        <v>42956.125</v>
      </c>
      <c r="D10568" s="50">
        <v>15.127000000000001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0">
        <v>42956.145833333336</v>
      </c>
      <c r="D10569" s="50">
        <v>14.96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0">
        <v>42956.166666666664</v>
      </c>
      <c r="D10570" s="50">
        <v>14.792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0">
        <v>42956.1875</v>
      </c>
      <c r="D10571" s="50">
        <v>14.625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0">
        <v>42956.208333333336</v>
      </c>
      <c r="D10572" s="50">
        <v>14.457000000000001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0">
        <v>42956.229166666664</v>
      </c>
      <c r="D10573" s="50">
        <v>14.314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0">
        <v>42956.25</v>
      </c>
      <c r="D10574" s="50">
        <v>14.17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0">
        <v>42956.270833333336</v>
      </c>
      <c r="D10575" s="50">
        <v>14.026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0">
        <v>42956.291666666664</v>
      </c>
      <c r="D10576" s="50">
        <v>13.93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0">
        <v>42956.3125</v>
      </c>
      <c r="D10577" s="50">
        <v>13.858000000000001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0">
        <v>42956.333333333336</v>
      </c>
      <c r="D10578" s="50">
        <v>13.834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0">
        <v>42956.354166666664</v>
      </c>
      <c r="D10579" s="50">
        <v>13.858000000000001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0">
        <v>42956.375</v>
      </c>
      <c r="D10580" s="50">
        <v>13.93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0">
        <v>42956.395833333336</v>
      </c>
      <c r="D10581" s="50">
        <v>14.026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0">
        <v>42956.416666666664</v>
      </c>
      <c r="D10582" s="50">
        <v>14.146000000000001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0">
        <v>42956.4375</v>
      </c>
      <c r="D10583" s="50">
        <v>14.361000000000001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0">
        <v>42956.458333333336</v>
      </c>
      <c r="D10584" s="50">
        <v>14.601000000000001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0">
        <v>42956.479166666664</v>
      </c>
      <c r="D10585" s="50">
        <v>14.888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0">
        <v>42956.5</v>
      </c>
      <c r="D10586" s="50">
        <v>15.175000000000001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0">
        <v>42956.520833333336</v>
      </c>
      <c r="D10587" s="50">
        <v>15.461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0">
        <v>42956.541666666664</v>
      </c>
      <c r="D10588" s="50">
        <v>15.795999999999999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0">
        <v>42956.5625</v>
      </c>
      <c r="D10589" s="50">
        <v>16.152999999999999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0">
        <v>42956.583333333336</v>
      </c>
      <c r="D10590" s="50">
        <v>16.486999999999998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0">
        <v>42956.604166666664</v>
      </c>
      <c r="D10591" s="50">
        <v>16.773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0">
        <v>42956.625</v>
      </c>
      <c r="D10592" s="50">
        <v>17.010999999999999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0">
        <v>42956.645833333336</v>
      </c>
      <c r="D10593" s="50">
        <v>17.177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0">
        <v>42956.666666666664</v>
      </c>
      <c r="D10594" s="50">
        <v>17.248999999999999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0">
        <v>42956.6875</v>
      </c>
      <c r="D10595" s="50">
        <v>17.271999999999998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0">
        <v>42956.708333333336</v>
      </c>
      <c r="D10596" s="50">
        <v>17.271999999999998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0">
        <v>42956.729166666664</v>
      </c>
      <c r="D10597" s="50">
        <v>17.225000000000001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0">
        <v>42956.75</v>
      </c>
      <c r="D10598" s="50">
        <v>17.177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0">
        <v>42956.770833333336</v>
      </c>
      <c r="D10599" s="50">
        <v>17.13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0">
        <v>42956.791666666664</v>
      </c>
      <c r="D10600" s="50">
        <v>17.058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0">
        <v>42956.8125</v>
      </c>
      <c r="D10601" s="50">
        <v>16.963000000000001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0">
        <v>42956.833333333336</v>
      </c>
      <c r="D10602" s="50">
        <v>16.867999999999999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0">
        <v>42956.854166666664</v>
      </c>
      <c r="D10603" s="50">
        <v>16.748999999999999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0">
        <v>42956.875</v>
      </c>
      <c r="D10604" s="50">
        <v>16.654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0">
        <v>42956.895833333336</v>
      </c>
      <c r="D10605" s="50">
        <v>16.510999999999999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0">
        <v>42956.916666666664</v>
      </c>
      <c r="D10606" s="50">
        <v>16.367999999999999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0">
        <v>42956.9375</v>
      </c>
      <c r="D10607" s="50">
        <v>16.225000000000001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0">
        <v>42956.958333333336</v>
      </c>
      <c r="D10608" s="50">
        <v>16.058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0">
        <v>42956.979166666664</v>
      </c>
      <c r="D10609" s="50">
        <v>15.891</v>
      </c>
      <c r="E10609" s="48">
        <f>+IF(D10609="","",AVERAGE(D10562:D10609))</f>
        <v>15.635833333333339</v>
      </c>
      <c r="F10609" s="48">
        <f>+IF(D10609="","",MIN(D10562:D10609))</f>
        <v>13.834</v>
      </c>
      <c r="G10609" s="48">
        <f>+IF(D10609="","",MAX(D10562:D10609))</f>
        <v>17.271999999999998</v>
      </c>
      <c r="H10609" s="48">
        <f>STDEV(D10562:D10609)</f>
        <v>1.181220507155553</v>
      </c>
      <c r="I10609" s="48">
        <f>+IF(F10609="","",(G10609-F10609))</f>
        <v>3.4379999999999988</v>
      </c>
    </row>
    <row r="10610" spans="1:9" x14ac:dyDescent="0.25">
      <c r="A10610" s="7">
        <v>43322</v>
      </c>
      <c r="B10610" s="2">
        <v>0</v>
      </c>
      <c r="C10610" s="80">
        <v>42957</v>
      </c>
      <c r="D10610" s="50">
        <v>15.7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0">
        <v>42957.020833333336</v>
      </c>
      <c r="D10611" s="50">
        <v>15.532999999999999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0">
        <v>42957.041666666664</v>
      </c>
      <c r="D10612" s="50">
        <v>15.39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0">
        <v>42957.0625</v>
      </c>
      <c r="D10613" s="50">
        <v>15.247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0">
        <v>42957.083333333336</v>
      </c>
      <c r="D10614" s="50">
        <v>15.103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0">
        <v>42957.104166666664</v>
      </c>
      <c r="D10615" s="50">
        <v>14.96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0">
        <v>42957.125</v>
      </c>
      <c r="D10616" s="50">
        <v>14.816000000000001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0">
        <v>42957.145833333336</v>
      </c>
      <c r="D10617" s="50">
        <v>14.648999999999999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0">
        <v>42957.166666666664</v>
      </c>
      <c r="D10618" s="50">
        <v>14.505000000000001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0">
        <v>42957.1875</v>
      </c>
      <c r="D10619" s="50">
        <v>14.337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0">
        <v>42957.208333333336</v>
      </c>
      <c r="D10620" s="50">
        <v>14.17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0">
        <v>42957.229166666664</v>
      </c>
      <c r="D10621" s="50">
        <v>14.002000000000001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0">
        <v>42957.25</v>
      </c>
      <c r="D10622" s="50">
        <v>13.834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0">
        <v>42957.270833333336</v>
      </c>
      <c r="D10623" s="50">
        <v>13.69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0">
        <v>42957.291666666664</v>
      </c>
      <c r="D10624" s="50">
        <v>13.57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0">
        <v>42957.3125</v>
      </c>
      <c r="D10625" s="50">
        <v>13.497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0">
        <v>42957.333333333336</v>
      </c>
      <c r="D10626" s="50">
        <v>13.449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0">
        <v>42957.354166666664</v>
      </c>
      <c r="D10627" s="50">
        <v>13.473000000000001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0">
        <v>42957.375</v>
      </c>
      <c r="D10628" s="50">
        <v>13.522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0">
        <v>42957.395833333336</v>
      </c>
      <c r="D10629" s="50">
        <v>13.641999999999999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0">
        <v>42957.416666666664</v>
      </c>
      <c r="D10630" s="50">
        <v>13.81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0">
        <v>42957.4375</v>
      </c>
      <c r="D10631" s="50">
        <v>14.002000000000001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0">
        <v>42957.458333333336</v>
      </c>
      <c r="D10632" s="50">
        <v>14.242000000000001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0">
        <v>42957.479166666664</v>
      </c>
      <c r="D10633" s="50">
        <v>14.505000000000001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0">
        <v>42957.5</v>
      </c>
      <c r="D10634" s="50">
        <v>14.816000000000001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0">
        <v>42957.520833333336</v>
      </c>
      <c r="D10635" s="50">
        <v>15.127000000000001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0">
        <v>42957.541666666664</v>
      </c>
      <c r="D10636" s="50">
        <v>15.461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0">
        <v>42957.5625</v>
      </c>
      <c r="D10637" s="50">
        <v>15.772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0">
        <v>42957.583333333336</v>
      </c>
      <c r="D10638" s="50">
        <v>16.058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0">
        <v>42957.604166666664</v>
      </c>
      <c r="D10639" s="50">
        <v>16.32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0">
        <v>42957.625</v>
      </c>
      <c r="D10640" s="50">
        <v>16.533999999999999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0">
        <v>42957.645833333336</v>
      </c>
      <c r="D10641" s="50">
        <v>16.725000000000001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0">
        <v>42957.666666666664</v>
      </c>
      <c r="D10642" s="50">
        <v>16.867999999999999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0">
        <v>42957.6875</v>
      </c>
      <c r="D10643" s="50">
        <v>16.963000000000001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0">
        <v>42957.708333333336</v>
      </c>
      <c r="D10644" s="50">
        <v>16.986999999999998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0">
        <v>42957.729166666664</v>
      </c>
      <c r="D10645" s="50">
        <v>16.986999999999998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0">
        <v>42957.75</v>
      </c>
      <c r="D10646" s="50">
        <v>16.914999999999999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0">
        <v>42957.770833333336</v>
      </c>
      <c r="D10647" s="50">
        <v>16.867999999999999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0">
        <v>42957.791666666664</v>
      </c>
      <c r="D10648" s="50">
        <v>16.795999999999999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0">
        <v>42957.8125</v>
      </c>
      <c r="D10649" s="50">
        <v>16.725000000000001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0">
        <v>42957.833333333336</v>
      </c>
      <c r="D10650" s="50">
        <v>16.654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0">
        <v>42957.854166666664</v>
      </c>
      <c r="D10651" s="50">
        <v>16.558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0">
        <v>42957.875</v>
      </c>
      <c r="D10652" s="50">
        <v>16.439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0">
        <v>42957.895833333336</v>
      </c>
      <c r="D10653" s="50">
        <v>16.344000000000001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0">
        <v>42957.916666666664</v>
      </c>
      <c r="D10654" s="50">
        <v>16.201000000000001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0">
        <v>42957.9375</v>
      </c>
      <c r="D10655" s="50">
        <v>16.082000000000001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0">
        <v>42957.958333333336</v>
      </c>
      <c r="D10656" s="50">
        <v>15.939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0">
        <v>42957.979166666664</v>
      </c>
      <c r="D10657" s="50">
        <v>15.795999999999999</v>
      </c>
      <c r="E10657" s="48">
        <f>+IF(D10657="","",AVERAGE(D10610:D10657))</f>
        <v>15.324645833333335</v>
      </c>
      <c r="F10657" s="48">
        <f>+IF(D10657="","",MIN(D10610:D10657))</f>
        <v>13.449</v>
      </c>
      <c r="G10657" s="48">
        <f>+IF(D10657="","",MAX(D10610:D10657))</f>
        <v>16.986999999999998</v>
      </c>
      <c r="H10657" s="48">
        <f>STDEV(D10610:D10657)</f>
        <v>1.2086470102149005</v>
      </c>
      <c r="I10657" s="48">
        <f>+IF(F10657="","",(G10657-F10657))</f>
        <v>3.5379999999999985</v>
      </c>
    </row>
    <row r="10658" spans="1:9" x14ac:dyDescent="0.25">
      <c r="A10658" s="7">
        <v>43323</v>
      </c>
      <c r="B10658" s="2">
        <v>0</v>
      </c>
      <c r="C10658" s="80">
        <v>42958</v>
      </c>
      <c r="D10658" s="50">
        <v>15.629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0">
        <v>42958.020833333336</v>
      </c>
      <c r="D10659" s="50">
        <v>15.509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0">
        <v>42958.041666666664</v>
      </c>
      <c r="D10660" s="50">
        <v>15.366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0">
        <v>42958.0625</v>
      </c>
      <c r="D10661" s="50">
        <v>15.223000000000001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0">
        <v>42958.083333333336</v>
      </c>
      <c r="D10662" s="50">
        <v>15.103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0">
        <v>42958.104166666664</v>
      </c>
      <c r="D10663" s="50">
        <v>14.984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0">
        <v>42958.125</v>
      </c>
      <c r="D10664" s="50">
        <v>14.84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0">
        <v>42958.145833333336</v>
      </c>
      <c r="D10665" s="50">
        <v>14.696999999999999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0">
        <v>42958.166666666664</v>
      </c>
      <c r="D10666" s="50">
        <v>14.553000000000001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0">
        <v>42958.1875</v>
      </c>
      <c r="D10667" s="50">
        <v>14.385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0">
        <v>42958.208333333336</v>
      </c>
      <c r="D10668" s="50">
        <v>14.242000000000001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0">
        <v>42958.229166666664</v>
      </c>
      <c r="D10669" s="50">
        <v>14.074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0">
        <v>42958.25</v>
      </c>
      <c r="D10670" s="50">
        <v>13.93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0">
        <v>42958.270833333336</v>
      </c>
      <c r="D10671" s="50">
        <v>13.81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0">
        <v>42958.291666666664</v>
      </c>
      <c r="D10672" s="50">
        <v>13.714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0">
        <v>42958.3125</v>
      </c>
      <c r="D10673" s="50">
        <v>13.666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0">
        <v>42958.333333333336</v>
      </c>
      <c r="D10674" s="50">
        <v>13.666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0">
        <v>42958.354166666664</v>
      </c>
      <c r="D10675" s="50">
        <v>13.714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0">
        <v>42958.375</v>
      </c>
      <c r="D10676" s="50">
        <v>13.786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0">
        <v>42958.395833333336</v>
      </c>
      <c r="D10677" s="50">
        <v>13.978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0">
        <v>42958.416666666664</v>
      </c>
      <c r="D10678" s="50">
        <v>14.218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0">
        <v>42958.4375</v>
      </c>
      <c r="D10679" s="50">
        <v>14.505000000000001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0">
        <v>42958.458333333336</v>
      </c>
      <c r="D10680" s="50">
        <v>14.84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0">
        <v>42958.479166666664</v>
      </c>
      <c r="D10681" s="50">
        <v>15.199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0">
        <v>42958.5</v>
      </c>
      <c r="D10682" s="50">
        <v>15.532999999999999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0">
        <v>42958.520833333336</v>
      </c>
      <c r="D10683" s="50">
        <v>15.914999999999999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0">
        <v>42958.541666666664</v>
      </c>
      <c r="D10684" s="50">
        <v>16.295999999999999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0">
        <v>42958.5625</v>
      </c>
      <c r="D10685" s="50">
        <v>16.654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0">
        <v>42958.583333333336</v>
      </c>
      <c r="D10686" s="50">
        <v>16.986999999999998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0">
        <v>42958.604166666664</v>
      </c>
      <c r="D10687" s="50">
        <v>17.248999999999999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0">
        <v>42958.625</v>
      </c>
      <c r="D10688" s="50">
        <v>17.486000000000001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0">
        <v>42958.645833333336</v>
      </c>
      <c r="D10689" s="50">
        <v>17.652999999999999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0">
        <v>42958.666666666664</v>
      </c>
      <c r="D10690" s="50">
        <v>17.748000000000001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0">
        <v>42958.6875</v>
      </c>
      <c r="D10691" s="50">
        <v>17.818999999999999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0">
        <v>42958.708333333336</v>
      </c>
      <c r="D10692" s="50">
        <v>17.818999999999999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0">
        <v>42958.729166666664</v>
      </c>
      <c r="D10693" s="50">
        <v>17.795999999999999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0">
        <v>42958.75</v>
      </c>
      <c r="D10694" s="50">
        <v>17.724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0">
        <v>42958.770833333336</v>
      </c>
      <c r="D10695" s="50">
        <v>17.652999999999999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0">
        <v>42958.791666666664</v>
      </c>
      <c r="D10696" s="50">
        <v>17.582000000000001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0">
        <v>42958.8125</v>
      </c>
      <c r="D10697" s="50">
        <v>17.510000000000002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0">
        <v>42958.833333333336</v>
      </c>
      <c r="D10698" s="50">
        <v>17.414999999999999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0">
        <v>42958.854166666664</v>
      </c>
      <c r="D10699" s="50">
        <v>17.32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0">
        <v>42958.875</v>
      </c>
      <c r="D10700" s="50">
        <v>17.225000000000001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0">
        <v>42958.895833333336</v>
      </c>
      <c r="D10701" s="50">
        <v>17.082000000000001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0">
        <v>42958.916666666664</v>
      </c>
      <c r="D10702" s="50">
        <v>16.914999999999999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0">
        <v>42958.9375</v>
      </c>
      <c r="D10703" s="50">
        <v>16.773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0">
        <v>42958.958333333336</v>
      </c>
      <c r="D10704" s="50">
        <v>16.606000000000002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0">
        <v>42958.979166666664</v>
      </c>
      <c r="D10705" s="50">
        <v>16.439</v>
      </c>
      <c r="E10705" s="48">
        <f>+IF(D10705="","",AVERAGE(D10658:D10705))</f>
        <v>15.808958333333337</v>
      </c>
      <c r="F10705" s="48">
        <f>+IF(D10705="","",MIN(D10658:D10705))</f>
        <v>13.666</v>
      </c>
      <c r="G10705" s="48">
        <f>+IF(D10705="","",MAX(D10658:D10705))</f>
        <v>17.818999999999999</v>
      </c>
      <c r="H10705" s="48">
        <f>STDEV(D10658:D10705)</f>
        <v>1.4792378278757068</v>
      </c>
      <c r="I10705" s="48">
        <f>+IF(F10705="","",(G10705-F10705))</f>
        <v>4.1529999999999987</v>
      </c>
    </row>
    <row r="10706" spans="1:9" x14ac:dyDescent="0.25">
      <c r="A10706" s="7">
        <v>43324</v>
      </c>
      <c r="B10706" s="2">
        <v>0</v>
      </c>
      <c r="C10706" s="80">
        <v>42959</v>
      </c>
      <c r="D10706" s="50">
        <v>16.271999999999998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0">
        <v>42959.020833333336</v>
      </c>
      <c r="D10707" s="50">
        <v>16.106000000000002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0">
        <v>42959.041666666664</v>
      </c>
      <c r="D10708" s="50">
        <v>15.962999999999999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0">
        <v>42959.0625</v>
      </c>
      <c r="D10709" s="50">
        <v>15.819000000000001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0">
        <v>42959.083333333336</v>
      </c>
      <c r="D10710" s="50">
        <v>15.676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0">
        <v>42959.104166666664</v>
      </c>
      <c r="D10711" s="50">
        <v>15.532999999999999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0">
        <v>42959.125</v>
      </c>
      <c r="D10712" s="50">
        <v>15.39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0">
        <v>42959.145833333336</v>
      </c>
      <c r="D10713" s="50">
        <v>15.223000000000001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0">
        <v>42959.166666666664</v>
      </c>
      <c r="D10714" s="50">
        <v>15.079000000000001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0">
        <v>42959.1875</v>
      </c>
      <c r="D10715" s="50">
        <v>14.912000000000001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0">
        <v>42959.208333333336</v>
      </c>
      <c r="D10716" s="50">
        <v>14.744999999999999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0">
        <v>42959.229166666664</v>
      </c>
      <c r="D10717" s="50">
        <v>14.577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0">
        <v>42959.25</v>
      </c>
      <c r="D10718" s="50">
        <v>14.409000000000001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0">
        <v>42959.270833333336</v>
      </c>
      <c r="D10719" s="50">
        <v>14.266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0">
        <v>42959.291666666664</v>
      </c>
      <c r="D10720" s="50">
        <v>14.146000000000001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0">
        <v>42959.3125</v>
      </c>
      <c r="D10721" s="50">
        <v>14.074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0">
        <v>42959.333333333336</v>
      </c>
      <c r="D10722" s="50">
        <v>14.05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0">
        <v>42959.354166666664</v>
      </c>
      <c r="D10723" s="50">
        <v>14.098000000000001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0">
        <v>42959.375</v>
      </c>
      <c r="D10724" s="50">
        <v>14.194000000000001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0">
        <v>42959.395833333336</v>
      </c>
      <c r="D10725" s="50">
        <v>14.409000000000001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0">
        <v>42959.416666666664</v>
      </c>
      <c r="D10726" s="50">
        <v>14.625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0">
        <v>42959.4375</v>
      </c>
      <c r="D10727" s="50">
        <v>14.816000000000001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0">
        <v>42959.458333333336</v>
      </c>
      <c r="D10728" s="50">
        <v>15.007999999999999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0">
        <v>42959.479166666664</v>
      </c>
      <c r="D10729" s="50">
        <v>15.27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0">
        <v>42959.5</v>
      </c>
      <c r="D10730" s="50">
        <v>15.484999999999999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0">
        <v>42959.520833333336</v>
      </c>
      <c r="D10731" s="50">
        <v>15.605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0">
        <v>42959.541666666664</v>
      </c>
      <c r="D10732" s="50">
        <v>15.795999999999999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0">
        <v>42959.5625</v>
      </c>
      <c r="D10733" s="50">
        <v>16.033999999999999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0">
        <v>42959.583333333336</v>
      </c>
      <c r="D10734" s="50">
        <v>16.106000000000002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0">
        <v>42959.604166666664</v>
      </c>
      <c r="D10735" s="50">
        <v>16.129000000000001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0">
        <v>42959.625</v>
      </c>
      <c r="D10736" s="50">
        <v>16.106000000000002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0">
        <v>42959.645833333336</v>
      </c>
      <c r="D10737" s="50">
        <v>16.033999999999999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0">
        <v>42959.666666666664</v>
      </c>
      <c r="D10738" s="50">
        <v>16.058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0">
        <v>42959.6875</v>
      </c>
      <c r="D10739" s="50">
        <v>16.201000000000001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0">
        <v>42959.708333333336</v>
      </c>
      <c r="D10740" s="50">
        <v>16.225000000000001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0">
        <v>42959.729166666664</v>
      </c>
      <c r="D10741" s="50">
        <v>16.271999999999998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0">
        <v>42959.75</v>
      </c>
      <c r="D10742" s="50">
        <v>16.32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0">
        <v>42959.770833333336</v>
      </c>
      <c r="D10743" s="50">
        <v>16.295999999999999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0">
        <v>42959.791666666664</v>
      </c>
      <c r="D10744" s="50">
        <v>16.32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0">
        <v>42959.8125</v>
      </c>
      <c r="D10745" s="50">
        <v>16.32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0">
        <v>42959.833333333336</v>
      </c>
      <c r="D10746" s="50">
        <v>16.248999999999999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0">
        <v>42959.854166666664</v>
      </c>
      <c r="D10747" s="50">
        <v>16.177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0">
        <v>42959.875</v>
      </c>
      <c r="D10748" s="50">
        <v>16.082000000000001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0">
        <v>42959.895833333336</v>
      </c>
      <c r="D10749" s="50">
        <v>15.939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0">
        <v>42959.916666666664</v>
      </c>
      <c r="D10750" s="50">
        <v>15.819000000000001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0">
        <v>42959.9375</v>
      </c>
      <c r="D10751" s="50">
        <v>15.7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0">
        <v>42959.958333333336</v>
      </c>
      <c r="D10752" s="50">
        <v>15.605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0">
        <v>42959.979166666664</v>
      </c>
      <c r="D10753" s="50">
        <v>15.484999999999999</v>
      </c>
      <c r="E10753" s="48">
        <f>+IF(D10753="","",AVERAGE(D10706:D10753))</f>
        <v>15.479645833333338</v>
      </c>
      <c r="F10753" s="48">
        <f>+IF(D10753="","",MIN(D10706:D10753))</f>
        <v>14.05</v>
      </c>
      <c r="G10753" s="48">
        <f>+IF(D10753="","",MAX(D10706:D10753))</f>
        <v>16.32</v>
      </c>
      <c r="H10753" s="48">
        <f>STDEV(D10706:D10753)</f>
        <v>0.75054390177584396</v>
      </c>
      <c r="I10753" s="48">
        <f>+IF(F10753="","",(G10753-F10753))</f>
        <v>2.2699999999999996</v>
      </c>
    </row>
    <row r="10754" spans="1:9" x14ac:dyDescent="0.25">
      <c r="A10754" s="7">
        <v>43325</v>
      </c>
      <c r="B10754" s="2">
        <v>0</v>
      </c>
      <c r="C10754" s="80">
        <v>42960</v>
      </c>
      <c r="D10754" s="50">
        <v>15.342000000000001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0">
        <v>42960.020833333336</v>
      </c>
      <c r="D10755" s="50">
        <v>15.223000000000001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0">
        <v>42960.041666666664</v>
      </c>
      <c r="D10756" s="50">
        <v>15.079000000000001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0">
        <v>42960.0625</v>
      </c>
      <c r="D10757" s="50">
        <v>14.96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0">
        <v>42960.083333333336</v>
      </c>
      <c r="D10758" s="50">
        <v>14.84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0">
        <v>42960.104166666664</v>
      </c>
      <c r="D10759" s="50">
        <v>14.744999999999999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0">
        <v>42960.125</v>
      </c>
      <c r="D10760" s="50">
        <v>14.625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0">
        <v>42960.145833333336</v>
      </c>
      <c r="D10761" s="50">
        <v>14.529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0">
        <v>42960.166666666664</v>
      </c>
      <c r="D10762" s="50">
        <v>14.409000000000001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0">
        <v>42960.1875</v>
      </c>
      <c r="D10763" s="50">
        <v>14.314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0">
        <v>42960.208333333336</v>
      </c>
      <c r="D10764" s="50">
        <v>14.242000000000001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0">
        <v>42960.229166666664</v>
      </c>
      <c r="D10765" s="50">
        <v>14.194000000000001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0">
        <v>42960.25</v>
      </c>
      <c r="D10766" s="50">
        <v>14.146000000000001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0">
        <v>42960.270833333336</v>
      </c>
      <c r="D10767" s="50">
        <v>14.122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0">
        <v>42960.291666666664</v>
      </c>
      <c r="D10768" s="50">
        <v>14.098000000000001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0">
        <v>42960.3125</v>
      </c>
      <c r="D10769" s="50">
        <v>14.074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0">
        <v>42960.333333333336</v>
      </c>
      <c r="D10770" s="50">
        <v>14.074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0">
        <v>42960.354166666664</v>
      </c>
      <c r="D10771" s="50">
        <v>14.122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0">
        <v>42960.375</v>
      </c>
      <c r="D10772" s="50">
        <v>14.122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0">
        <v>42960.395833333336</v>
      </c>
      <c r="D10773" s="50">
        <v>14.17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0">
        <v>42960.416666666664</v>
      </c>
      <c r="D10774" s="50">
        <v>14.218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0">
        <v>42960.4375</v>
      </c>
      <c r="D10775" s="50">
        <v>14.266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0">
        <v>42960.458333333336</v>
      </c>
      <c r="D10776" s="50">
        <v>14.266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0">
        <v>42960.479166666664</v>
      </c>
      <c r="D10777" s="50">
        <v>14.361000000000001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0">
        <v>42960.5</v>
      </c>
      <c r="D10778" s="50">
        <v>14.433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0">
        <v>42960.520833333336</v>
      </c>
      <c r="D10779" s="50">
        <v>14.505000000000001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0">
        <v>42960.541666666664</v>
      </c>
      <c r="D10780" s="50">
        <v>14.553000000000001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0">
        <v>42960.5625</v>
      </c>
      <c r="D10781" s="50">
        <v>14.648999999999999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0">
        <v>42960.583333333336</v>
      </c>
      <c r="D10782" s="50">
        <v>14.792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0">
        <v>42960.604166666664</v>
      </c>
      <c r="D10783" s="50">
        <v>14.96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0">
        <v>42960.625</v>
      </c>
      <c r="D10784" s="50">
        <v>15.175000000000001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0">
        <v>42960.645833333336</v>
      </c>
      <c r="D10785" s="50">
        <v>15.557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0">
        <v>42960.666666666664</v>
      </c>
      <c r="D10786" s="50">
        <v>15.891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0">
        <v>42960.6875</v>
      </c>
      <c r="D10787" s="50">
        <v>16.152999999999999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0">
        <v>42960.708333333336</v>
      </c>
      <c r="D10788" s="50">
        <v>16.248999999999999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0">
        <v>42960.729166666664</v>
      </c>
      <c r="D10789" s="50">
        <v>16.225000000000001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0">
        <v>42960.75</v>
      </c>
      <c r="D10790" s="50">
        <v>16.152999999999999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0">
        <v>42960.770833333336</v>
      </c>
      <c r="D10791" s="50">
        <v>16.129000000000001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0">
        <v>42960.791666666664</v>
      </c>
      <c r="D10792" s="50">
        <v>16.010000000000002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0">
        <v>42960.8125</v>
      </c>
      <c r="D10793" s="50">
        <v>15.914999999999999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0">
        <v>42960.833333333336</v>
      </c>
      <c r="D10794" s="50">
        <v>15.795999999999999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0">
        <v>42960.854166666664</v>
      </c>
      <c r="D10795" s="50">
        <v>15.629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0">
        <v>42960.875</v>
      </c>
      <c r="D10796" s="50">
        <v>15.509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0">
        <v>42960.895833333336</v>
      </c>
      <c r="D10797" s="50">
        <v>15.414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0">
        <v>42960.916666666664</v>
      </c>
      <c r="D10798" s="50">
        <v>15.294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0">
        <v>42960.9375</v>
      </c>
      <c r="D10799" s="50">
        <v>15.199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0">
        <v>42960.958333333336</v>
      </c>
      <c r="D10800" s="50">
        <v>15.127000000000001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0">
        <v>42960.979166666664</v>
      </c>
      <c r="D10801" s="50">
        <v>15.055</v>
      </c>
      <c r="E10801" s="48">
        <f>+IF(D10801="","",AVERAGE(D10754:D10801))</f>
        <v>14.9356875</v>
      </c>
      <c r="F10801" s="48">
        <f>+IF(D10801="","",MIN(D10754:D10801))</f>
        <v>14.074</v>
      </c>
      <c r="G10801" s="48">
        <f>+IF(D10801="","",MAX(D10754:D10801))</f>
        <v>16.248999999999999</v>
      </c>
      <c r="H10801" s="48">
        <f>STDEV(D10754:D10801)</f>
        <v>0.70492836987096497</v>
      </c>
      <c r="I10801" s="48">
        <f>+IF(F10801="","",(G10801-F10801))</f>
        <v>2.1749999999999989</v>
      </c>
    </row>
    <row r="10802" spans="1:9" x14ac:dyDescent="0.25">
      <c r="A10802" s="7">
        <v>43326</v>
      </c>
      <c r="B10802" s="2">
        <v>0</v>
      </c>
      <c r="C10802" s="80">
        <v>42961</v>
      </c>
      <c r="D10802" s="50">
        <v>14.984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0">
        <v>42961.020833333336</v>
      </c>
      <c r="D10803" s="50">
        <v>14.912000000000001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0">
        <v>42961.041666666664</v>
      </c>
      <c r="D10804" s="50">
        <v>14.84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0">
        <v>42961.0625</v>
      </c>
      <c r="D10805" s="50">
        <v>14.744999999999999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0">
        <v>42961.083333333336</v>
      </c>
      <c r="D10806" s="50">
        <v>14.648999999999999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0">
        <v>42961.104166666664</v>
      </c>
      <c r="D10807" s="50">
        <v>14.529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0">
        <v>42961.125</v>
      </c>
      <c r="D10808" s="50">
        <v>14.409000000000001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0">
        <v>42961.145833333336</v>
      </c>
      <c r="D10809" s="50">
        <v>14.29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0">
        <v>42961.166666666664</v>
      </c>
      <c r="D10810" s="50">
        <v>14.146000000000001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0">
        <v>42961.1875</v>
      </c>
      <c r="D10811" s="50">
        <v>13.978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0">
        <v>42961.208333333336</v>
      </c>
      <c r="D10812" s="50">
        <v>13.834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0">
        <v>42961.229166666664</v>
      </c>
      <c r="D10813" s="50">
        <v>13.666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0">
        <v>42961.25</v>
      </c>
      <c r="D10814" s="50">
        <v>13.497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0">
        <v>42961.270833333336</v>
      </c>
      <c r="D10815" s="50">
        <v>13.353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0">
        <v>42961.291666666664</v>
      </c>
      <c r="D10816" s="50">
        <v>13.233000000000001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0">
        <v>42961.3125</v>
      </c>
      <c r="D10817" s="50">
        <v>13.137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0">
        <v>42961.333333333336</v>
      </c>
      <c r="D10818" s="50">
        <v>13.112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0">
        <v>42961.354166666664</v>
      </c>
      <c r="D10819" s="50">
        <v>13.137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0">
        <v>42961.375</v>
      </c>
      <c r="D10820" s="50">
        <v>13.233000000000001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0">
        <v>42961.395833333336</v>
      </c>
      <c r="D10821" s="50">
        <v>13.473000000000001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0">
        <v>42961.416666666664</v>
      </c>
      <c r="D10822" s="50">
        <v>13.738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0">
        <v>42961.4375</v>
      </c>
      <c r="D10823" s="50">
        <v>14.05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0">
        <v>42961.458333333336</v>
      </c>
      <c r="D10824" s="50">
        <v>14.385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0">
        <v>42961.479166666664</v>
      </c>
      <c r="D10825" s="50">
        <v>14.721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0">
        <v>42961.5</v>
      </c>
      <c r="D10826" s="50">
        <v>15.055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0">
        <v>42961.520833333336</v>
      </c>
      <c r="D10827" s="50">
        <v>15.414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0">
        <v>42961.541666666664</v>
      </c>
      <c r="D10828" s="50">
        <v>15.605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0">
        <v>42961.5625</v>
      </c>
      <c r="D10829" s="50">
        <v>15.891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0">
        <v>42961.583333333336</v>
      </c>
      <c r="D10830" s="50">
        <v>15.986000000000001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0">
        <v>42961.604166666664</v>
      </c>
      <c r="D10831" s="50">
        <v>16.106000000000002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0">
        <v>42961.625</v>
      </c>
      <c r="D10832" s="50">
        <v>16.177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0">
        <v>42961.645833333336</v>
      </c>
      <c r="D10833" s="50">
        <v>15.939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0">
        <v>42961.666666666664</v>
      </c>
      <c r="D10834" s="50">
        <v>15.843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0">
        <v>42961.6875</v>
      </c>
      <c r="D10835" s="50">
        <v>15.651999999999999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0">
        <v>42961.708333333336</v>
      </c>
      <c r="D10836" s="50">
        <v>15.414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0">
        <v>42961.729166666664</v>
      </c>
      <c r="D10837" s="50">
        <v>15.342000000000001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0">
        <v>42961.75</v>
      </c>
      <c r="D10838" s="50">
        <v>15.318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0">
        <v>42961.770833333336</v>
      </c>
      <c r="D10839" s="50">
        <v>15.318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0">
        <v>42961.791666666664</v>
      </c>
      <c r="D10840" s="50">
        <v>15.366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0">
        <v>42961.8125</v>
      </c>
      <c r="D10841" s="50">
        <v>15.342000000000001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0">
        <v>42961.833333333336</v>
      </c>
      <c r="D10842" s="50">
        <v>15.27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0">
        <v>42961.854166666664</v>
      </c>
      <c r="D10843" s="50">
        <v>15.199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0">
        <v>42961.875</v>
      </c>
      <c r="D10844" s="50">
        <v>15.055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0">
        <v>42961.895833333336</v>
      </c>
      <c r="D10845" s="50">
        <v>14.912000000000001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0">
        <v>42961.916666666664</v>
      </c>
      <c r="D10846" s="50">
        <v>14.744999999999999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0">
        <v>42961.9375</v>
      </c>
      <c r="D10847" s="50">
        <v>14.577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0">
        <v>42961.958333333336</v>
      </c>
      <c r="D10848" s="50">
        <v>14.409000000000001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0">
        <v>42961.979166666664</v>
      </c>
      <c r="D10849" s="50">
        <v>14.242000000000001</v>
      </c>
      <c r="E10849" s="48">
        <f>+IF(D10849="","",AVERAGE(D10802:D10849))</f>
        <v>14.671416666666666</v>
      </c>
      <c r="F10849" s="48">
        <f>+IF(D10849="","",MIN(D10802:D10849))</f>
        <v>13.112</v>
      </c>
      <c r="G10849" s="48">
        <f>+IF(D10849="","",MAX(D10802:D10849))</f>
        <v>16.177</v>
      </c>
      <c r="H10849" s="48">
        <f>STDEV(D10802:D10849)</f>
        <v>0.88723716115920426</v>
      </c>
      <c r="I10849" s="48">
        <f>+IF(F10849="","",(G10849-F10849))</f>
        <v>3.0649999999999995</v>
      </c>
    </row>
    <row r="10850" spans="1:9" x14ac:dyDescent="0.25">
      <c r="A10850" s="7">
        <v>43327</v>
      </c>
      <c r="B10850" s="2">
        <v>0</v>
      </c>
      <c r="C10850" s="80">
        <v>42962</v>
      </c>
      <c r="D10850" s="50">
        <v>14.098000000000001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0">
        <v>42962.020833333336</v>
      </c>
      <c r="D10851" s="50">
        <v>13.93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0">
        <v>42962.041666666664</v>
      </c>
      <c r="D10852" s="50">
        <v>13.762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0">
        <v>42962.0625</v>
      </c>
      <c r="D10853" s="50">
        <v>13.57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0">
        <v>42962.083333333336</v>
      </c>
      <c r="D10854" s="50">
        <v>13.401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0">
        <v>42962.104166666664</v>
      </c>
      <c r="D10855" s="50">
        <v>13.209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0">
        <v>42962.125</v>
      </c>
      <c r="D10856" s="50">
        <v>13.016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0">
        <v>42962.145833333336</v>
      </c>
      <c r="D10857" s="50">
        <v>12.823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0">
        <v>42962.166666666664</v>
      </c>
      <c r="D10858" s="50">
        <v>12.63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0">
        <v>42962.1875</v>
      </c>
      <c r="D10859" s="50">
        <v>12.436999999999999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0">
        <v>42962.208333333336</v>
      </c>
      <c r="D10860" s="50">
        <v>12.243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0">
        <v>42962.229166666664</v>
      </c>
      <c r="D10861" s="50">
        <v>12.05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0">
        <v>42962.25</v>
      </c>
      <c r="D10862" s="50">
        <v>11.856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0">
        <v>42962.270833333336</v>
      </c>
      <c r="D10863" s="50">
        <v>11.686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0">
        <v>42962.291666666664</v>
      </c>
      <c r="D10864" s="50">
        <v>11.54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0">
        <v>42962.3125</v>
      </c>
      <c r="D10865" s="50">
        <v>11.443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0">
        <v>42962.333333333336</v>
      </c>
      <c r="D10866" s="50">
        <v>11.419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0">
        <v>42962.354166666664</v>
      </c>
      <c r="D10867" s="50">
        <v>11.443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0">
        <v>42962.375</v>
      </c>
      <c r="D10868" s="50">
        <v>11.565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0">
        <v>42962.395833333336</v>
      </c>
      <c r="D10869" s="50">
        <v>11.807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0">
        <v>42962.416666666664</v>
      </c>
      <c r="D10870" s="50">
        <v>12.122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0">
        <v>42962.4375</v>
      </c>
      <c r="D10871" s="50">
        <v>12.436999999999999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0">
        <v>42962.458333333336</v>
      </c>
      <c r="D10872" s="50">
        <v>12.823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0">
        <v>42962.479166666664</v>
      </c>
      <c r="D10873" s="50">
        <v>13.209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0">
        <v>42962.5</v>
      </c>
      <c r="D10874" s="50">
        <v>13.593999999999999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0">
        <v>42962.520833333336</v>
      </c>
      <c r="D10875" s="50">
        <v>14.002000000000001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0">
        <v>42962.541666666664</v>
      </c>
      <c r="D10876" s="50">
        <v>14.409000000000001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0">
        <v>42962.5625</v>
      </c>
      <c r="D10877" s="50">
        <v>14.744999999999999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0">
        <v>42962.583333333336</v>
      </c>
      <c r="D10878" s="50">
        <v>15.055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0">
        <v>42962.604166666664</v>
      </c>
      <c r="D10879" s="50">
        <v>15.318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0">
        <v>42962.625</v>
      </c>
      <c r="D10880" s="50">
        <v>15.557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0">
        <v>42962.645833333336</v>
      </c>
      <c r="D10881" s="50">
        <v>15.724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0">
        <v>42962.666666666664</v>
      </c>
      <c r="D10882" s="50">
        <v>15.819000000000001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0">
        <v>42962.6875</v>
      </c>
      <c r="D10883" s="50">
        <v>15.843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0">
        <v>42962.708333333336</v>
      </c>
      <c r="D10884" s="50">
        <v>15.795999999999999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0">
        <v>42962.729166666664</v>
      </c>
      <c r="D10885" s="50">
        <v>15.7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0">
        <v>42962.75</v>
      </c>
      <c r="D10886" s="50">
        <v>15.629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0">
        <v>42962.770833333336</v>
      </c>
      <c r="D10887" s="50">
        <v>15.509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0">
        <v>42962.791666666664</v>
      </c>
      <c r="D10888" s="50">
        <v>15.438000000000001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0">
        <v>42962.8125</v>
      </c>
      <c r="D10889" s="50">
        <v>15.342000000000001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0">
        <v>42962.833333333336</v>
      </c>
      <c r="D10890" s="50">
        <v>15.223000000000001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0">
        <v>42962.854166666664</v>
      </c>
      <c r="D10891" s="50">
        <v>15.127000000000001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0">
        <v>42962.875</v>
      </c>
      <c r="D10892" s="50">
        <v>14.984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0">
        <v>42962.895833333336</v>
      </c>
      <c r="D10893" s="50">
        <v>14.84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0">
        <v>42962.916666666664</v>
      </c>
      <c r="D10894" s="50">
        <v>14.673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0">
        <v>42962.9375</v>
      </c>
      <c r="D10895" s="50">
        <v>14.481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0">
        <v>42962.958333333336</v>
      </c>
      <c r="D10896" s="50">
        <v>14.29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0">
        <v>42962.979166666664</v>
      </c>
      <c r="D10897" s="50">
        <v>14.098000000000001</v>
      </c>
      <c r="E10897" s="48">
        <f>+IF(D10897="","",AVERAGE(D10850:D10897))</f>
        <v>13.785729166666664</v>
      </c>
      <c r="F10897" s="48">
        <f>+IF(D10897="","",MIN(D10850:D10897))</f>
        <v>11.419</v>
      </c>
      <c r="G10897" s="48">
        <f>+IF(D10897="","",MAX(D10850:D10897))</f>
        <v>15.843</v>
      </c>
      <c r="H10897" s="48">
        <f>STDEV(D10850:D10897)</f>
        <v>1.4805984232890994</v>
      </c>
      <c r="I10897" s="48">
        <f>+IF(F10897="","",(G10897-F10897))</f>
        <v>4.4239999999999995</v>
      </c>
    </row>
    <row r="10898" spans="1:9" x14ac:dyDescent="0.25">
      <c r="A10898" s="7">
        <v>43328</v>
      </c>
      <c r="B10898" s="2">
        <v>0</v>
      </c>
      <c r="C10898" s="80">
        <v>42963</v>
      </c>
      <c r="D10898" s="50">
        <v>13.93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0">
        <v>42963.020833333336</v>
      </c>
      <c r="D10899" s="50">
        <v>13.762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0">
        <v>42963.041666666664</v>
      </c>
      <c r="D10900" s="50">
        <v>13.593999999999999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0">
        <v>42963.0625</v>
      </c>
      <c r="D10901" s="50">
        <v>13.449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0">
        <v>42963.083333333336</v>
      </c>
      <c r="D10902" s="50">
        <v>13.305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0">
        <v>42963.104166666664</v>
      </c>
      <c r="D10903" s="50">
        <v>13.137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0">
        <v>42963.125</v>
      </c>
      <c r="D10904" s="50">
        <v>12.992000000000001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0">
        <v>42963.145833333336</v>
      </c>
      <c r="D10905" s="50">
        <v>12.823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0">
        <v>42963.166666666664</v>
      </c>
      <c r="D10906" s="50">
        <v>12.654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0">
        <v>42963.1875</v>
      </c>
      <c r="D10907" s="50">
        <v>12.461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0">
        <v>42963.208333333336</v>
      </c>
      <c r="D10908" s="50">
        <v>12.292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0">
        <v>42963.229166666664</v>
      </c>
      <c r="D10909" s="50">
        <v>12.122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0">
        <v>42963.25</v>
      </c>
      <c r="D10910" s="50">
        <v>11.952999999999999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0">
        <v>42963.270833333336</v>
      </c>
      <c r="D10911" s="50">
        <v>11.782999999999999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0">
        <v>42963.291666666664</v>
      </c>
      <c r="D10912" s="50">
        <v>11.637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0">
        <v>42963.3125</v>
      </c>
      <c r="D10913" s="50">
        <v>11.565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0">
        <v>42963.333333333336</v>
      </c>
      <c r="D10914" s="50">
        <v>11.54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0">
        <v>42963.354166666664</v>
      </c>
      <c r="D10915" s="50">
        <v>11.565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0">
        <v>42963.375</v>
      </c>
      <c r="D10916" s="50">
        <v>11.71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0">
        <v>42963.395833333336</v>
      </c>
      <c r="D10917" s="50">
        <v>11.952999999999999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0">
        <v>42963.416666666664</v>
      </c>
      <c r="D10918" s="50">
        <v>12.268000000000001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0">
        <v>42963.4375</v>
      </c>
      <c r="D10919" s="50">
        <v>12.606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0">
        <v>42963.458333333336</v>
      </c>
      <c r="D10920" s="50">
        <v>12.992000000000001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0">
        <v>42963.479166666664</v>
      </c>
      <c r="D10921" s="50">
        <v>13.401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0">
        <v>42963.5</v>
      </c>
      <c r="D10922" s="50">
        <v>13.834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0">
        <v>42963.520833333336</v>
      </c>
      <c r="D10923" s="50">
        <v>14.266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0">
        <v>42963.541666666664</v>
      </c>
      <c r="D10924" s="50">
        <v>14.673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0">
        <v>42963.5625</v>
      </c>
      <c r="D10925" s="50">
        <v>15.079000000000001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0">
        <v>42963.583333333336</v>
      </c>
      <c r="D10926" s="50">
        <v>15.414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0">
        <v>42963.604166666664</v>
      </c>
      <c r="D10927" s="50">
        <v>15.7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0">
        <v>42963.625</v>
      </c>
      <c r="D10928" s="50">
        <v>15.962999999999999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0">
        <v>42963.645833333336</v>
      </c>
      <c r="D10929" s="50">
        <v>16.129000000000001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0">
        <v>42963.666666666664</v>
      </c>
      <c r="D10930" s="50">
        <v>16.225000000000001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0">
        <v>42963.6875</v>
      </c>
      <c r="D10931" s="50">
        <v>16.248999999999999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0">
        <v>42963.708333333336</v>
      </c>
      <c r="D10932" s="50">
        <v>16.201000000000001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0">
        <v>42963.729166666664</v>
      </c>
      <c r="D10933" s="50">
        <v>16.129000000000001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0">
        <v>42963.75</v>
      </c>
      <c r="D10934" s="50">
        <v>15.986000000000001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0">
        <v>42963.770833333336</v>
      </c>
      <c r="D10935" s="50">
        <v>15.914999999999999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0">
        <v>42963.791666666664</v>
      </c>
      <c r="D10936" s="50">
        <v>15.867000000000001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0">
        <v>42963.8125</v>
      </c>
      <c r="D10937" s="50">
        <v>15.772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0">
        <v>42963.833333333336</v>
      </c>
      <c r="D10938" s="50">
        <v>15.724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0">
        <v>42963.854166666664</v>
      </c>
      <c r="D10939" s="50">
        <v>15.651999999999999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0">
        <v>42963.875</v>
      </c>
      <c r="D10940" s="50">
        <v>15.581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0">
        <v>42963.895833333336</v>
      </c>
      <c r="D10941" s="50">
        <v>15.461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0">
        <v>42963.916666666664</v>
      </c>
      <c r="D10942" s="50">
        <v>15.318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0">
        <v>42963.9375</v>
      </c>
      <c r="D10943" s="50">
        <v>15.175000000000001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0">
        <v>42963.958333333336</v>
      </c>
      <c r="D10944" s="50">
        <v>15.007999999999999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0">
        <v>42963.979166666664</v>
      </c>
      <c r="D10945" s="50">
        <v>14.864000000000001</v>
      </c>
      <c r="E10945" s="48">
        <f>+IF(D10945="","",AVERAGE(D10898:D10945))</f>
        <v>14.034979166666673</v>
      </c>
      <c r="F10945" s="48">
        <f>+IF(D10945="","",MIN(D10898:D10945))</f>
        <v>11.54</v>
      </c>
      <c r="G10945" s="48">
        <f>+IF(D10945="","",MAX(D10898:D10945))</f>
        <v>16.248999999999999</v>
      </c>
      <c r="H10945" s="48">
        <f>STDEV(D10898:D10945)</f>
        <v>1.6432032480646184</v>
      </c>
      <c r="I10945" s="48">
        <f>+IF(F10945="","",(G10945-F10945))</f>
        <v>4.7089999999999996</v>
      </c>
    </row>
    <row r="10946" spans="1:9" x14ac:dyDescent="0.25">
      <c r="A10946" s="7">
        <v>43329</v>
      </c>
      <c r="B10946" s="2">
        <v>0</v>
      </c>
      <c r="C10946" s="80">
        <v>42964</v>
      </c>
      <c r="D10946" s="50">
        <v>14.721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0">
        <v>42964.020833333336</v>
      </c>
      <c r="D10947" s="50">
        <v>14.577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0">
        <v>42964.041666666664</v>
      </c>
      <c r="D10948" s="50">
        <v>14.457000000000001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0">
        <v>42964.0625</v>
      </c>
      <c r="D10949" s="50">
        <v>14.314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0">
        <v>42964.083333333336</v>
      </c>
      <c r="D10950" s="50">
        <v>14.194000000000001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0">
        <v>42964.104166666664</v>
      </c>
      <c r="D10951" s="50">
        <v>14.074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0">
        <v>42964.125</v>
      </c>
      <c r="D10952" s="50">
        <v>13.93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0">
        <v>42964.145833333336</v>
      </c>
      <c r="D10953" s="50">
        <v>13.762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0">
        <v>42964.166666666664</v>
      </c>
      <c r="D10954" s="50">
        <v>13.618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0">
        <v>42964.1875</v>
      </c>
      <c r="D10955" s="50">
        <v>13.449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0">
        <v>42964.208333333336</v>
      </c>
      <c r="D10956" s="50">
        <v>13.281000000000001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0">
        <v>42964.229166666664</v>
      </c>
      <c r="D10957" s="50">
        <v>13.112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0">
        <v>42964.25</v>
      </c>
      <c r="D10958" s="50">
        <v>12.92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0">
        <v>42964.270833333336</v>
      </c>
      <c r="D10959" s="50">
        <v>12.775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0">
        <v>42964.291666666664</v>
      </c>
      <c r="D10960" s="50">
        <v>12.63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0">
        <v>42964.3125</v>
      </c>
      <c r="D10961" s="50">
        <v>12.534000000000001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0">
        <v>42964.333333333336</v>
      </c>
      <c r="D10962" s="50">
        <v>12.484999999999999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0">
        <v>42964.354166666664</v>
      </c>
      <c r="D10963" s="50">
        <v>12.509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0">
        <v>42964.375</v>
      </c>
      <c r="D10964" s="50">
        <v>12.606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0">
        <v>42964.395833333336</v>
      </c>
      <c r="D10965" s="50">
        <v>12.871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0">
        <v>42964.416666666664</v>
      </c>
      <c r="D10966" s="50">
        <v>13.185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0">
        <v>42964.4375</v>
      </c>
      <c r="D10967" s="50">
        <v>13.522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0">
        <v>42964.458333333336</v>
      </c>
      <c r="D10968" s="50">
        <v>13.882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0">
        <v>42964.479166666664</v>
      </c>
      <c r="D10969" s="50">
        <v>14.242000000000001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0">
        <v>42964.5</v>
      </c>
      <c r="D10970" s="50">
        <v>14.648999999999999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0">
        <v>42964.520833333336</v>
      </c>
      <c r="D10971" s="50">
        <v>15.007999999999999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0">
        <v>42964.541666666664</v>
      </c>
      <c r="D10972" s="50">
        <v>15.39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0">
        <v>42964.5625</v>
      </c>
      <c r="D10973" s="50">
        <v>15.724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0">
        <v>42964.583333333336</v>
      </c>
      <c r="D10974" s="50">
        <v>16.010000000000002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0">
        <v>42964.604166666664</v>
      </c>
      <c r="D10975" s="50">
        <v>16.271999999999998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0">
        <v>42964.625</v>
      </c>
      <c r="D10976" s="50">
        <v>16.486999999999998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0">
        <v>42964.645833333336</v>
      </c>
      <c r="D10977" s="50">
        <v>16.654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0">
        <v>42964.666666666664</v>
      </c>
      <c r="D10978" s="50">
        <v>16.773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0">
        <v>42964.6875</v>
      </c>
      <c r="D10979" s="50">
        <v>16.795999999999999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0">
        <v>42964.708333333336</v>
      </c>
      <c r="D10980" s="50">
        <v>16.725000000000001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0">
        <v>42964.729166666664</v>
      </c>
      <c r="D10981" s="50">
        <v>16.63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0">
        <v>42964.75</v>
      </c>
      <c r="D10982" s="50">
        <v>16.486999999999998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0">
        <v>42964.770833333336</v>
      </c>
      <c r="D10983" s="50">
        <v>16.344000000000001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0">
        <v>42964.791666666664</v>
      </c>
      <c r="D10984" s="50">
        <v>16.248999999999999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0">
        <v>42964.8125</v>
      </c>
      <c r="D10985" s="50">
        <v>16.152999999999999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0">
        <v>42964.833333333336</v>
      </c>
      <c r="D10986" s="50">
        <v>16.058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0">
        <v>42964.854166666664</v>
      </c>
      <c r="D10987" s="50">
        <v>15.939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0">
        <v>42964.875</v>
      </c>
      <c r="D10988" s="50">
        <v>15.795999999999999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0">
        <v>42964.895833333336</v>
      </c>
      <c r="D10989" s="50">
        <v>15.651999999999999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0">
        <v>42964.916666666664</v>
      </c>
      <c r="D10990" s="50">
        <v>15.461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0">
        <v>42964.9375</v>
      </c>
      <c r="D10991" s="50">
        <v>15.294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0">
        <v>42964.958333333336</v>
      </c>
      <c r="D10992" s="50">
        <v>15.103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0">
        <v>42964.979166666664</v>
      </c>
      <c r="D10993" s="50">
        <v>14.912000000000001</v>
      </c>
      <c r="E10993" s="48">
        <f>+IF(D10993="","",AVERAGE(D10946:D10993))</f>
        <v>14.712833333333336</v>
      </c>
      <c r="F10993" s="48">
        <f>+IF(D10993="","",MIN(D10946:D10993))</f>
        <v>12.484999999999999</v>
      </c>
      <c r="G10993" s="48">
        <f>+IF(D10993="","",MAX(D10946:D10993))</f>
        <v>16.795999999999999</v>
      </c>
      <c r="H10993" s="48">
        <f>STDEV(D10946:D10993)</f>
        <v>1.4129060641455573</v>
      </c>
      <c r="I10993" s="48">
        <f>+IF(F10993="","",(G10993-F10993))</f>
        <v>4.3109999999999999</v>
      </c>
    </row>
    <row r="10994" spans="1:9" x14ac:dyDescent="0.25">
      <c r="A10994" s="7">
        <v>43330</v>
      </c>
      <c r="B10994" s="2">
        <v>0</v>
      </c>
      <c r="C10994" s="80">
        <v>42965</v>
      </c>
      <c r="D10994" s="50">
        <v>14.744999999999999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0">
        <v>42965.020833333336</v>
      </c>
      <c r="D10995" s="50">
        <v>14.553000000000001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0">
        <v>42965.041666666664</v>
      </c>
      <c r="D10996" s="50">
        <v>14.409000000000001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0">
        <v>42965.0625</v>
      </c>
      <c r="D10997" s="50">
        <v>14.266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0">
        <v>42965.083333333336</v>
      </c>
      <c r="D10998" s="50">
        <v>14.122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0">
        <v>42965.104166666664</v>
      </c>
      <c r="D10999" s="50">
        <v>13.978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0">
        <v>42965.125</v>
      </c>
      <c r="D11000" s="50">
        <v>13.81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0">
        <v>42965.145833333336</v>
      </c>
      <c r="D11001" s="50">
        <v>13.666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0">
        <v>42965.166666666664</v>
      </c>
      <c r="D11002" s="50">
        <v>13.497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0">
        <v>42965.1875</v>
      </c>
      <c r="D11003" s="50">
        <v>13.329000000000001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0">
        <v>42965.208333333336</v>
      </c>
      <c r="D11004" s="50">
        <v>13.137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0">
        <v>42965.229166666664</v>
      </c>
      <c r="D11005" s="50">
        <v>12.968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0">
        <v>42965.25</v>
      </c>
      <c r="D11006" s="50">
        <v>12.775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0">
        <v>42965.270833333336</v>
      </c>
      <c r="D11007" s="50">
        <v>12.606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0">
        <v>42965.291666666664</v>
      </c>
      <c r="D11008" s="50">
        <v>12.461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0">
        <v>42965.3125</v>
      </c>
      <c r="D11009" s="50">
        <v>12.364000000000001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0">
        <v>42965.333333333336</v>
      </c>
      <c r="D11010" s="50">
        <v>12.34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0">
        <v>42965.354166666664</v>
      </c>
      <c r="D11011" s="50">
        <v>12.364000000000001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0">
        <v>42965.375</v>
      </c>
      <c r="D11012" s="50">
        <v>12.484999999999999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0">
        <v>42965.395833333336</v>
      </c>
      <c r="D11013" s="50">
        <v>12.750999999999999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0">
        <v>42965.416666666664</v>
      </c>
      <c r="D11014" s="50">
        <v>13.064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0">
        <v>42965.4375</v>
      </c>
      <c r="D11015" s="50">
        <v>13.425000000000001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0">
        <v>42965.458333333336</v>
      </c>
      <c r="D11016" s="50">
        <v>13.81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0">
        <v>42965.479166666664</v>
      </c>
      <c r="D11017" s="50">
        <v>14.194000000000001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0">
        <v>42965.5</v>
      </c>
      <c r="D11018" s="50">
        <v>14.553000000000001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0">
        <v>42965.520833333336</v>
      </c>
      <c r="D11019" s="50">
        <v>14.96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0">
        <v>42965.541666666664</v>
      </c>
      <c r="D11020" s="50">
        <v>15.342000000000001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0">
        <v>42965.5625</v>
      </c>
      <c r="D11021" s="50">
        <v>15.724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0">
        <v>42965.583333333336</v>
      </c>
      <c r="D11022" s="50">
        <v>16.082000000000001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0">
        <v>42965.604166666664</v>
      </c>
      <c r="D11023" s="50">
        <v>16.201000000000001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0">
        <v>42965.625</v>
      </c>
      <c r="D11024" s="50">
        <v>16.391999999999999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0">
        <v>42965.645833333336</v>
      </c>
      <c r="D11025" s="50">
        <v>16.486999999999998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0">
        <v>42965.666666666664</v>
      </c>
      <c r="D11026" s="50">
        <v>16.558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0">
        <v>42965.6875</v>
      </c>
      <c r="D11027" s="50">
        <v>16.654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0">
        <v>42965.708333333336</v>
      </c>
      <c r="D11028" s="50">
        <v>16.677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0">
        <v>42965.729166666664</v>
      </c>
      <c r="D11029" s="50">
        <v>16.582000000000001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0">
        <v>42965.75</v>
      </c>
      <c r="D11030" s="50">
        <v>16.439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0">
        <v>42965.770833333336</v>
      </c>
      <c r="D11031" s="50">
        <v>16.32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0">
        <v>42965.791666666664</v>
      </c>
      <c r="D11032" s="50">
        <v>16.152999999999999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0">
        <v>42965.8125</v>
      </c>
      <c r="D11033" s="50">
        <v>16.033999999999999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0">
        <v>42965.833333333336</v>
      </c>
      <c r="D11034" s="50">
        <v>15.962999999999999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0">
        <v>42965.854166666664</v>
      </c>
      <c r="D11035" s="50">
        <v>15.867000000000001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0">
        <v>42965.875</v>
      </c>
      <c r="D11036" s="50">
        <v>15.724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0">
        <v>42965.895833333336</v>
      </c>
      <c r="D11037" s="50">
        <v>15.605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0">
        <v>42965.916666666664</v>
      </c>
      <c r="D11038" s="50">
        <v>15.461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0">
        <v>42965.9375</v>
      </c>
      <c r="D11039" s="50">
        <v>15.318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0">
        <v>42965.958333333336</v>
      </c>
      <c r="D11040" s="50">
        <v>15.175000000000001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0">
        <v>42965.979166666664</v>
      </c>
      <c r="D11041" s="50">
        <v>15.007999999999999</v>
      </c>
      <c r="E11041" s="48">
        <f>+IF(D11041="","",AVERAGE(D10994:D11041))</f>
        <v>14.633291666666667</v>
      </c>
      <c r="F11041" s="48">
        <f>+IF(D11041="","",MIN(D10994:D11041))</f>
        <v>12.34</v>
      </c>
      <c r="G11041" s="48">
        <f>+IF(D11041="","",MAX(D10994:D11041))</f>
        <v>16.677</v>
      </c>
      <c r="H11041" s="48">
        <f>STDEV(D10994:D11041)</f>
        <v>1.4391687458661733</v>
      </c>
      <c r="I11041" s="48">
        <f>+IF(F11041="","",(G11041-F11041))</f>
        <v>4.3369999999999997</v>
      </c>
    </row>
    <row r="11042" spans="1:9" x14ac:dyDescent="0.25">
      <c r="A11042" s="7">
        <v>43331</v>
      </c>
      <c r="B11042" s="2">
        <v>0</v>
      </c>
      <c r="C11042" s="80">
        <v>42966</v>
      </c>
      <c r="D11042" s="50">
        <v>14.84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0">
        <v>42966.020833333336</v>
      </c>
      <c r="D11043" s="50">
        <v>14.673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0">
        <v>42966.041666666664</v>
      </c>
      <c r="D11044" s="50">
        <v>14.529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0">
        <v>42966.0625</v>
      </c>
      <c r="D11045" s="50">
        <v>14.385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0">
        <v>42966.083333333336</v>
      </c>
      <c r="D11046" s="50">
        <v>14.242000000000001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0">
        <v>42966.104166666664</v>
      </c>
      <c r="D11047" s="50">
        <v>14.098000000000001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0">
        <v>42966.125</v>
      </c>
      <c r="D11048" s="50">
        <v>13.93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0">
        <v>42966.145833333336</v>
      </c>
      <c r="D11049" s="50">
        <v>13.762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0">
        <v>42966.166666666664</v>
      </c>
      <c r="D11050" s="50">
        <v>13.593999999999999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0">
        <v>42966.1875</v>
      </c>
      <c r="D11051" s="50">
        <v>13.401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0">
        <v>42966.208333333336</v>
      </c>
      <c r="D11052" s="50">
        <v>13.209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0">
        <v>42966.229166666664</v>
      </c>
      <c r="D11053" s="50">
        <v>13.016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0">
        <v>42966.25</v>
      </c>
      <c r="D11054" s="50">
        <v>12.823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0">
        <v>42966.270833333336</v>
      </c>
      <c r="D11055" s="50">
        <v>12.678000000000001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0">
        <v>42966.291666666664</v>
      </c>
      <c r="D11056" s="50">
        <v>12.509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0">
        <v>42966.3125</v>
      </c>
      <c r="D11057" s="50">
        <v>12.388999999999999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0">
        <v>42966.333333333336</v>
      </c>
      <c r="D11058" s="50">
        <v>12.34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0">
        <v>42966.354166666664</v>
      </c>
      <c r="D11059" s="50">
        <v>12.34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0">
        <v>42966.375</v>
      </c>
      <c r="D11060" s="50">
        <v>12.436999999999999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0">
        <v>42966.395833333336</v>
      </c>
      <c r="D11061" s="50">
        <v>12.63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0">
        <v>42966.416666666664</v>
      </c>
      <c r="D11062" s="50">
        <v>12.896000000000001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0">
        <v>42966.4375</v>
      </c>
      <c r="D11063" s="50">
        <v>13.087999999999999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0">
        <v>42966.458333333336</v>
      </c>
      <c r="D11064" s="50">
        <v>13.329000000000001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0">
        <v>42966.479166666664</v>
      </c>
      <c r="D11065" s="50">
        <v>13.641999999999999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0">
        <v>42966.5</v>
      </c>
      <c r="D11066" s="50">
        <v>13.978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0">
        <v>42966.520833333336</v>
      </c>
      <c r="D11067" s="50">
        <v>14.361000000000001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0">
        <v>42966.541666666664</v>
      </c>
      <c r="D11068" s="50">
        <v>14.721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0">
        <v>42966.5625</v>
      </c>
      <c r="D11069" s="50">
        <v>15.031000000000001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0">
        <v>42966.583333333336</v>
      </c>
      <c r="D11070" s="50">
        <v>15.294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0">
        <v>42966.604166666664</v>
      </c>
      <c r="D11071" s="50">
        <v>15.509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0">
        <v>42966.625</v>
      </c>
      <c r="D11072" s="50">
        <v>15.676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0">
        <v>42966.645833333336</v>
      </c>
      <c r="D11073" s="50">
        <v>15.795999999999999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0">
        <v>42966.666666666664</v>
      </c>
      <c r="D11074" s="50">
        <v>15.867000000000001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0">
        <v>42966.6875</v>
      </c>
      <c r="D11075" s="50">
        <v>15.867000000000001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0">
        <v>42966.708333333336</v>
      </c>
      <c r="D11076" s="50">
        <v>15.795999999999999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0">
        <v>42966.729166666664</v>
      </c>
      <c r="D11077" s="50">
        <v>15.651999999999999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0">
        <v>42966.75</v>
      </c>
      <c r="D11078" s="50">
        <v>15.509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0">
        <v>42966.770833333336</v>
      </c>
      <c r="D11079" s="50">
        <v>15.39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0">
        <v>42966.791666666664</v>
      </c>
      <c r="D11080" s="50">
        <v>15.27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0">
        <v>42966.8125</v>
      </c>
      <c r="D11081" s="50">
        <v>15.151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0">
        <v>42966.833333333336</v>
      </c>
      <c r="D11082" s="50">
        <v>15.031000000000001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0">
        <v>42966.854166666664</v>
      </c>
      <c r="D11083" s="50">
        <v>14.888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0">
        <v>42966.875</v>
      </c>
      <c r="D11084" s="50">
        <v>14.744999999999999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0">
        <v>42966.895833333336</v>
      </c>
      <c r="D11085" s="50">
        <v>14.577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0">
        <v>42966.916666666664</v>
      </c>
      <c r="D11086" s="50">
        <v>14.385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0">
        <v>42966.9375</v>
      </c>
      <c r="D11087" s="50">
        <v>14.194000000000001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0">
        <v>42966.958333333336</v>
      </c>
      <c r="D11088" s="50">
        <v>13.978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0">
        <v>42966.979166666664</v>
      </c>
      <c r="D11089" s="50">
        <v>13.786</v>
      </c>
      <c r="E11089" s="48">
        <f>+IF(D11089="","",AVERAGE(D11042:D11089))</f>
        <v>14.19233333333333</v>
      </c>
      <c r="F11089" s="48">
        <f>+IF(D11089="","",MIN(D11042:D11089))</f>
        <v>12.34</v>
      </c>
      <c r="G11089" s="48">
        <f>+IF(D11089="","",MAX(D11042:D11089))</f>
        <v>15.867000000000001</v>
      </c>
      <c r="H11089" s="48">
        <f>STDEV(D11042:D11089)</f>
        <v>1.1033219150487996</v>
      </c>
      <c r="I11089" s="48">
        <f>+IF(F11089="","",(G11089-F11089))</f>
        <v>3.527000000000001</v>
      </c>
    </row>
    <row r="11090" spans="1:9" x14ac:dyDescent="0.25">
      <c r="A11090" s="7">
        <v>43332</v>
      </c>
      <c r="B11090" s="2">
        <v>0</v>
      </c>
      <c r="C11090" s="80">
        <v>42967</v>
      </c>
      <c r="D11090" s="50">
        <v>13.593999999999999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0">
        <v>42967.020833333336</v>
      </c>
      <c r="D11091" s="50">
        <v>13.401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0">
        <v>42967.041666666664</v>
      </c>
      <c r="D11092" s="50">
        <v>13.233000000000001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0">
        <v>42967.0625</v>
      </c>
      <c r="D11093" s="50">
        <v>13.064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0">
        <v>42967.083333333336</v>
      </c>
      <c r="D11094" s="50">
        <v>12.92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0">
        <v>42967.104166666664</v>
      </c>
      <c r="D11095" s="50">
        <v>12.750999999999999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0">
        <v>42967.125</v>
      </c>
      <c r="D11096" s="50">
        <v>12.582000000000001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0">
        <v>42967.145833333336</v>
      </c>
      <c r="D11097" s="50">
        <v>12.413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0">
        <v>42967.166666666664</v>
      </c>
      <c r="D11098" s="50">
        <v>12.243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0">
        <v>42967.1875</v>
      </c>
      <c r="D11099" s="50">
        <v>12.074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0">
        <v>42967.208333333336</v>
      </c>
      <c r="D11100" s="50">
        <v>11.904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0">
        <v>42967.229166666664</v>
      </c>
      <c r="D11101" s="50">
        <v>11.71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0">
        <v>42967.25</v>
      </c>
      <c r="D11102" s="50">
        <v>11.54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0">
        <v>42967.270833333336</v>
      </c>
      <c r="D11103" s="50">
        <v>11.394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0">
        <v>42967.291666666664</v>
      </c>
      <c r="D11104" s="50">
        <v>11.273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0">
        <v>42967.3125</v>
      </c>
      <c r="D11105" s="50">
        <v>11.175000000000001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0">
        <v>42967.333333333336</v>
      </c>
      <c r="D11106" s="50">
        <v>11.175000000000001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0">
        <v>42967.354166666664</v>
      </c>
      <c r="D11107" s="50">
        <v>11.175000000000001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0">
        <v>42967.375</v>
      </c>
      <c r="D11108" s="50">
        <v>11.297000000000001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0">
        <v>42967.395833333336</v>
      </c>
      <c r="D11109" s="50">
        <v>11.443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0">
        <v>42967.416666666664</v>
      </c>
      <c r="D11110" s="50">
        <v>11.686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0">
        <v>42967.4375</v>
      </c>
      <c r="D11111" s="50">
        <v>11.952999999999999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0">
        <v>42967.458333333336</v>
      </c>
      <c r="D11112" s="50">
        <v>12.268000000000001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0">
        <v>42967.479166666664</v>
      </c>
      <c r="D11113" s="50">
        <v>12.654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0">
        <v>42967.5</v>
      </c>
      <c r="D11114" s="50">
        <v>12.92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0">
        <v>42967.520833333336</v>
      </c>
      <c r="D11115" s="50">
        <v>13.305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0">
        <v>42967.541666666664</v>
      </c>
      <c r="D11116" s="50">
        <v>13.666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0">
        <v>42967.5625</v>
      </c>
      <c r="D11117" s="50">
        <v>14.05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0">
        <v>42967.583333333336</v>
      </c>
      <c r="D11118" s="50">
        <v>14.361000000000001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0">
        <v>42967.604166666664</v>
      </c>
      <c r="D11119" s="50">
        <v>14.648999999999999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0">
        <v>42967.625</v>
      </c>
      <c r="D11120" s="50">
        <v>14.864000000000001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0">
        <v>42967.645833333336</v>
      </c>
      <c r="D11121" s="50">
        <v>15.103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0">
        <v>42967.666666666664</v>
      </c>
      <c r="D11122" s="50">
        <v>15.151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0">
        <v>42967.6875</v>
      </c>
      <c r="D11123" s="50">
        <v>15.199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0">
        <v>42967.708333333336</v>
      </c>
      <c r="D11124" s="50">
        <v>15.199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0">
        <v>42967.729166666664</v>
      </c>
      <c r="D11125" s="50">
        <v>15.127000000000001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0">
        <v>42967.75</v>
      </c>
      <c r="D11126" s="50">
        <v>15.079000000000001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0">
        <v>42967.770833333336</v>
      </c>
      <c r="D11127" s="50">
        <v>14.984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0">
        <v>42967.791666666664</v>
      </c>
      <c r="D11128" s="50">
        <v>14.84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0">
        <v>42967.8125</v>
      </c>
      <c r="D11129" s="50">
        <v>14.744999999999999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0">
        <v>42967.833333333336</v>
      </c>
      <c r="D11130" s="50">
        <v>14.625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0">
        <v>42967.854166666664</v>
      </c>
      <c r="D11131" s="50">
        <v>14.481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0">
        <v>42967.875</v>
      </c>
      <c r="D11132" s="50">
        <v>14.361000000000001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0">
        <v>42967.895833333336</v>
      </c>
      <c r="D11133" s="50">
        <v>14.218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0">
        <v>42967.916666666664</v>
      </c>
      <c r="D11134" s="50">
        <v>14.074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0">
        <v>42967.9375</v>
      </c>
      <c r="D11135" s="50">
        <v>13.906000000000001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0">
        <v>42967.958333333336</v>
      </c>
      <c r="D11136" s="50">
        <v>13.738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0">
        <v>42967.979166666664</v>
      </c>
      <c r="D11137" s="50">
        <v>13.57</v>
      </c>
      <c r="E11137" s="48">
        <f>+IF(D11137="","",AVERAGE(D11090:D11137))</f>
        <v>13.273687499999996</v>
      </c>
      <c r="F11137" s="48">
        <f>+IF(D11137="","",MIN(D11090:D11137))</f>
        <v>11.175000000000001</v>
      </c>
      <c r="G11137" s="48">
        <f>+IF(D11137="","",MAX(D11090:D11137))</f>
        <v>15.199</v>
      </c>
      <c r="H11137" s="48">
        <f>STDEV(D11090:D11137)</f>
        <v>1.3604381045957994</v>
      </c>
      <c r="I11137" s="48">
        <f>+IF(F11137="","",(G11137-F11137))</f>
        <v>4.0239999999999991</v>
      </c>
    </row>
    <row r="11138" spans="1:9" x14ac:dyDescent="0.25">
      <c r="A11138" s="7">
        <v>43333</v>
      </c>
      <c r="B11138" s="2">
        <v>0</v>
      </c>
      <c r="C11138" s="80">
        <v>42968</v>
      </c>
      <c r="D11138" s="50">
        <v>13.425000000000001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0">
        <v>42968.020833333336</v>
      </c>
      <c r="D11139" s="50">
        <v>13.281000000000001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0">
        <v>42968.041666666664</v>
      </c>
      <c r="D11140" s="50">
        <v>13.161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0">
        <v>42968.0625</v>
      </c>
      <c r="D11141" s="50">
        <v>13.04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0">
        <v>42968.083333333336</v>
      </c>
      <c r="D11142" s="50">
        <v>12.92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0">
        <v>42968.104166666664</v>
      </c>
      <c r="D11143" s="50">
        <v>12.775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0">
        <v>42968.125</v>
      </c>
      <c r="D11144" s="50">
        <v>12.654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0">
        <v>42968.145833333336</v>
      </c>
      <c r="D11145" s="50">
        <v>12.509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0">
        <v>42968.166666666664</v>
      </c>
      <c r="D11146" s="50">
        <v>12.388999999999999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0">
        <v>42968.1875</v>
      </c>
      <c r="D11147" s="50">
        <v>12.243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0">
        <v>42968.208333333336</v>
      </c>
      <c r="D11148" s="50">
        <v>12.098000000000001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0">
        <v>42968.229166666664</v>
      </c>
      <c r="D11149" s="50">
        <v>11.952999999999999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0">
        <v>42968.25</v>
      </c>
      <c r="D11150" s="50">
        <v>11.782999999999999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0">
        <v>42968.270833333336</v>
      </c>
      <c r="D11151" s="50">
        <v>11.662000000000001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0">
        <v>42968.291666666664</v>
      </c>
      <c r="D11152" s="50">
        <v>11.54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0">
        <v>42968.3125</v>
      </c>
      <c r="D11153" s="50">
        <v>11.443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0">
        <v>42968.333333333336</v>
      </c>
      <c r="D11154" s="50">
        <v>11.419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0">
        <v>42968.354166666664</v>
      </c>
      <c r="D11155" s="50">
        <v>11.467000000000001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0">
        <v>42968.375</v>
      </c>
      <c r="D11156" s="50">
        <v>11.589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0">
        <v>42968.395833333336</v>
      </c>
      <c r="D11157" s="50">
        <v>11.832000000000001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0">
        <v>42968.416666666664</v>
      </c>
      <c r="D11158" s="50">
        <v>12.074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0">
        <v>42968.4375</v>
      </c>
      <c r="D11159" s="50">
        <v>12.147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0">
        <v>42968.458333333336</v>
      </c>
      <c r="D11160" s="50">
        <v>12.195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0">
        <v>42968.479166666664</v>
      </c>
      <c r="D11161" s="50">
        <v>12.388999999999999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0">
        <v>42968.5</v>
      </c>
      <c r="D11162" s="50">
        <v>12.775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0">
        <v>42968.520833333336</v>
      </c>
      <c r="D11163" s="50">
        <v>13.281000000000001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0">
        <v>42968.541666666664</v>
      </c>
      <c r="D11164" s="50">
        <v>13.762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0">
        <v>42968.5625</v>
      </c>
      <c r="D11165" s="50">
        <v>14.218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0">
        <v>42968.583333333336</v>
      </c>
      <c r="D11166" s="50">
        <v>14.577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0">
        <v>42968.604166666664</v>
      </c>
      <c r="D11167" s="50">
        <v>14.864000000000001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0">
        <v>42968.625</v>
      </c>
      <c r="D11168" s="50">
        <v>15.127000000000001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0">
        <v>42968.645833333336</v>
      </c>
      <c r="D11169" s="50">
        <v>15.294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0">
        <v>42968.666666666664</v>
      </c>
      <c r="D11170" s="50">
        <v>15.438000000000001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0">
        <v>42968.6875</v>
      </c>
      <c r="D11171" s="50">
        <v>15.532999999999999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0">
        <v>42968.708333333336</v>
      </c>
      <c r="D11172" s="50">
        <v>15.532999999999999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0">
        <v>42968.729166666664</v>
      </c>
      <c r="D11173" s="50">
        <v>15.438000000000001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0">
        <v>42968.75</v>
      </c>
      <c r="D11174" s="50">
        <v>15.294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0">
        <v>42968.770833333336</v>
      </c>
      <c r="D11175" s="50">
        <v>15.151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0">
        <v>42968.791666666664</v>
      </c>
      <c r="D11176" s="50">
        <v>15.055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0">
        <v>42968.8125</v>
      </c>
      <c r="D11177" s="50">
        <v>14.936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0">
        <v>42968.833333333336</v>
      </c>
      <c r="D11178" s="50">
        <v>14.84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0">
        <v>42968.854166666664</v>
      </c>
      <c r="D11179" s="50">
        <v>14.744999999999999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0">
        <v>42968.875</v>
      </c>
      <c r="D11180" s="50">
        <v>14.648999999999999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0">
        <v>42968.895833333336</v>
      </c>
      <c r="D11181" s="50">
        <v>14.529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0">
        <v>42968.916666666664</v>
      </c>
      <c r="D11182" s="50">
        <v>14.385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0">
        <v>42968.9375</v>
      </c>
      <c r="D11183" s="50">
        <v>14.242000000000001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0">
        <v>42968.958333333336</v>
      </c>
      <c r="D11184" s="50">
        <v>14.074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0">
        <v>42968.979166666664</v>
      </c>
      <c r="D11185" s="50">
        <v>13.93</v>
      </c>
      <c r="E11185" s="48">
        <f>+IF(D11185="","",AVERAGE(D11138:D11185))</f>
        <v>13.451208333333332</v>
      </c>
      <c r="F11185" s="48">
        <f>+IF(D11185="","",MIN(D11138:D11185))</f>
        <v>11.419</v>
      </c>
      <c r="G11185" s="48">
        <f>+IF(D11185="","",MAX(D11138:D11185))</f>
        <v>15.532999999999999</v>
      </c>
      <c r="H11185" s="48">
        <f>STDEV(D11138:D11185)</f>
        <v>1.383151273373789</v>
      </c>
      <c r="I11185" s="48">
        <f>+IF(F11185="","",(G11185-F11185))</f>
        <v>4.113999999999999</v>
      </c>
    </row>
    <row r="11186" spans="1:9" x14ac:dyDescent="0.25">
      <c r="A11186" s="7">
        <v>43334</v>
      </c>
      <c r="B11186" s="2">
        <v>0</v>
      </c>
      <c r="C11186" s="80">
        <v>42969</v>
      </c>
      <c r="D11186" s="50">
        <v>13.762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0">
        <v>42969.020833333336</v>
      </c>
      <c r="D11187" s="50">
        <v>13.618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0">
        <v>42969.041666666664</v>
      </c>
      <c r="D11188" s="50">
        <v>13.473000000000001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0">
        <v>42969.0625</v>
      </c>
      <c r="D11189" s="50">
        <v>13.353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0">
        <v>42969.083333333336</v>
      </c>
      <c r="D11190" s="50">
        <v>13.233000000000001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0">
        <v>42969.104166666664</v>
      </c>
      <c r="D11191" s="50">
        <v>13.112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0">
        <v>42969.125</v>
      </c>
      <c r="D11192" s="50">
        <v>12.992000000000001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0">
        <v>42969.145833333336</v>
      </c>
      <c r="D11193" s="50">
        <v>12.847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0">
        <v>42969.166666666664</v>
      </c>
      <c r="D11194" s="50">
        <v>12.727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0">
        <v>42969.1875</v>
      </c>
      <c r="D11195" s="50">
        <v>12.582000000000001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0">
        <v>42969.208333333336</v>
      </c>
      <c r="D11196" s="50">
        <v>12.436999999999999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0">
        <v>42969.229166666664</v>
      </c>
      <c r="D11197" s="50">
        <v>12.292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0">
        <v>42969.25</v>
      </c>
      <c r="D11198" s="50">
        <v>12.147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0">
        <v>42969.270833333336</v>
      </c>
      <c r="D11199" s="50">
        <v>11.977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0">
        <v>42969.291666666664</v>
      </c>
      <c r="D11200" s="50">
        <v>11.856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0">
        <v>42969.3125</v>
      </c>
      <c r="D11201" s="50">
        <v>11.759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0">
        <v>42969.333333333336</v>
      </c>
      <c r="D11202" s="50">
        <v>11.734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0">
        <v>42969.354166666664</v>
      </c>
      <c r="D11203" s="50">
        <v>11.782999999999999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0">
        <v>42969.375</v>
      </c>
      <c r="D11204" s="50">
        <v>11.904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0">
        <v>42969.395833333336</v>
      </c>
      <c r="D11205" s="50">
        <v>12.170999999999999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0">
        <v>42969.416666666664</v>
      </c>
      <c r="D11206" s="50">
        <v>12.484999999999999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0">
        <v>42969.4375</v>
      </c>
      <c r="D11207" s="50">
        <v>12.847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0">
        <v>42969.458333333336</v>
      </c>
      <c r="D11208" s="50">
        <v>13.233000000000001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0">
        <v>42969.479166666664</v>
      </c>
      <c r="D11209" s="50">
        <v>13.666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0">
        <v>42969.5</v>
      </c>
      <c r="D11210" s="50">
        <v>14.098000000000001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0">
        <v>42969.520833333336</v>
      </c>
      <c r="D11211" s="50">
        <v>14.529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0">
        <v>42969.541666666664</v>
      </c>
      <c r="D11212" s="50">
        <v>14.96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0">
        <v>42969.5625</v>
      </c>
      <c r="D11213" s="50">
        <v>15.366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0">
        <v>42969.583333333336</v>
      </c>
      <c r="D11214" s="50">
        <v>15.7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0">
        <v>42969.604166666664</v>
      </c>
      <c r="D11215" s="50">
        <v>15.986000000000001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0">
        <v>42969.625</v>
      </c>
      <c r="D11216" s="50">
        <v>16.225000000000001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0">
        <v>42969.645833333336</v>
      </c>
      <c r="D11217" s="50">
        <v>16.391999999999999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0">
        <v>42969.666666666664</v>
      </c>
      <c r="D11218" s="50">
        <v>16.486999999999998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0">
        <v>42969.6875</v>
      </c>
      <c r="D11219" s="50">
        <v>16.486999999999998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0">
        <v>42969.708333333336</v>
      </c>
      <c r="D11220" s="50">
        <v>16.414999999999999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0">
        <v>42969.729166666664</v>
      </c>
      <c r="D11221" s="50">
        <v>16.32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0">
        <v>42969.75</v>
      </c>
      <c r="D11222" s="50">
        <v>16.152999999999999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0">
        <v>42969.770833333336</v>
      </c>
      <c r="D11223" s="50">
        <v>16.010000000000002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0">
        <v>42969.791666666664</v>
      </c>
      <c r="D11224" s="50">
        <v>15.914999999999999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0">
        <v>42969.8125</v>
      </c>
      <c r="D11225" s="50">
        <v>15.795999999999999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0">
        <v>42969.833333333336</v>
      </c>
      <c r="D11226" s="50">
        <v>15.724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0">
        <v>42969.854166666664</v>
      </c>
      <c r="D11227" s="50">
        <v>15.629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0">
        <v>42969.875</v>
      </c>
      <c r="D11228" s="50">
        <v>15.532999999999999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0">
        <v>42969.895833333336</v>
      </c>
      <c r="D11229" s="50">
        <v>15.414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0">
        <v>42969.916666666664</v>
      </c>
      <c r="D11230" s="50">
        <v>15.27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0">
        <v>42969.9375</v>
      </c>
      <c r="D11231" s="50">
        <v>15.127000000000001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0">
        <v>42969.958333333336</v>
      </c>
      <c r="D11232" s="50">
        <v>14.936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0">
        <v>42969.979166666664</v>
      </c>
      <c r="D11233" s="50">
        <v>14.768000000000001</v>
      </c>
      <c r="E11233" s="48">
        <f>+IF(D11233="","",AVERAGE(D11186:D11233))</f>
        <v>14.150625000000003</v>
      </c>
      <c r="F11233" s="48">
        <f>+IF(D11233="","",MIN(D11186:D11233))</f>
        <v>11.734</v>
      </c>
      <c r="G11233" s="48">
        <f>+IF(D11233="","",MAX(D11186:D11233))</f>
        <v>16.486999999999998</v>
      </c>
      <c r="H11233" s="48">
        <f>STDEV(D11186:D11233)</f>
        <v>1.6363065912713963</v>
      </c>
      <c r="I11233" s="48">
        <f>+IF(F11233="","",(G11233-F11233))</f>
        <v>4.7529999999999983</v>
      </c>
    </row>
    <row r="11234" spans="1:9" x14ac:dyDescent="0.25">
      <c r="A11234" s="7">
        <v>43335</v>
      </c>
      <c r="B11234" s="2">
        <v>0</v>
      </c>
      <c r="C11234" s="80">
        <v>42970</v>
      </c>
      <c r="D11234" s="50">
        <v>14.601000000000001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0">
        <v>42970.020833333336</v>
      </c>
      <c r="D11235" s="50">
        <v>14.433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0">
        <v>42970.041666666664</v>
      </c>
      <c r="D11236" s="50">
        <v>14.266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0">
        <v>42970.0625</v>
      </c>
      <c r="D11237" s="50">
        <v>14.146000000000001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0">
        <v>42970.083333333336</v>
      </c>
      <c r="D11238" s="50">
        <v>14.002000000000001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0">
        <v>42970.104166666664</v>
      </c>
      <c r="D11239" s="50">
        <v>13.882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0">
        <v>42970.125</v>
      </c>
      <c r="D11240" s="50">
        <v>13.738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0">
        <v>42970.145833333336</v>
      </c>
      <c r="D11241" s="50">
        <v>13.593999999999999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0">
        <v>42970.166666666664</v>
      </c>
      <c r="D11242" s="50">
        <v>13.449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0">
        <v>42970.1875</v>
      </c>
      <c r="D11243" s="50">
        <v>13.305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0">
        <v>42970.208333333336</v>
      </c>
      <c r="D11244" s="50">
        <v>13.137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0">
        <v>42970.229166666664</v>
      </c>
      <c r="D11245" s="50">
        <v>12.968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0">
        <v>42970.25</v>
      </c>
      <c r="D11246" s="50">
        <v>12.823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0">
        <v>42970.270833333336</v>
      </c>
      <c r="D11247" s="50">
        <v>12.678000000000001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0">
        <v>42970.291666666664</v>
      </c>
      <c r="D11248" s="50">
        <v>12.534000000000001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0">
        <v>42970.3125</v>
      </c>
      <c r="D11249" s="50">
        <v>12.461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0">
        <v>42970.333333333336</v>
      </c>
      <c r="D11250" s="50">
        <v>12.436999999999999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0">
        <v>42970.354166666664</v>
      </c>
      <c r="D11251" s="50">
        <v>12.461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0">
        <v>42970.375</v>
      </c>
      <c r="D11252" s="50">
        <v>12.534000000000001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0">
        <v>42970.395833333336</v>
      </c>
      <c r="D11253" s="50">
        <v>12.702999999999999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0">
        <v>42970.416666666664</v>
      </c>
      <c r="D11254" s="50">
        <v>12.968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0">
        <v>42970.4375</v>
      </c>
      <c r="D11255" s="50">
        <v>13.281000000000001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0">
        <v>42970.458333333336</v>
      </c>
      <c r="D11256" s="50">
        <v>13.641999999999999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0">
        <v>42970.479166666664</v>
      </c>
      <c r="D11257" s="50">
        <v>14.026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0">
        <v>42970.5</v>
      </c>
      <c r="D11258" s="50">
        <v>14.409000000000001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0">
        <v>42970.520833333336</v>
      </c>
      <c r="D11259" s="50">
        <v>14.816000000000001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0">
        <v>42970.541666666664</v>
      </c>
      <c r="D11260" s="50">
        <v>15.223000000000001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0">
        <v>42970.5625</v>
      </c>
      <c r="D11261" s="50">
        <v>15.605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0">
        <v>42970.583333333336</v>
      </c>
      <c r="D11262" s="50">
        <v>15.962999999999999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0">
        <v>42970.604166666664</v>
      </c>
      <c r="D11263" s="50">
        <v>16.271999999999998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0">
        <v>42970.625</v>
      </c>
      <c r="D11264" s="50">
        <v>16.533999999999999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0">
        <v>42970.645833333336</v>
      </c>
      <c r="D11265" s="50">
        <v>16.725000000000001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0">
        <v>42970.666666666664</v>
      </c>
      <c r="D11266" s="50">
        <v>16.844000000000001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0">
        <v>42970.6875</v>
      </c>
      <c r="D11267" s="50">
        <v>16.939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0">
        <v>42970.708333333336</v>
      </c>
      <c r="D11268" s="50">
        <v>16.963000000000001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0">
        <v>42970.729166666664</v>
      </c>
      <c r="D11269" s="50">
        <v>16.914999999999999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0">
        <v>42970.75</v>
      </c>
      <c r="D11270" s="50">
        <v>16.844000000000001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0">
        <v>42970.770833333336</v>
      </c>
      <c r="D11271" s="50">
        <v>16.725000000000001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0">
        <v>42970.791666666664</v>
      </c>
      <c r="D11272" s="50">
        <v>16.606000000000002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0">
        <v>42970.8125</v>
      </c>
      <c r="D11273" s="50">
        <v>16.510999999999999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0">
        <v>42970.833333333336</v>
      </c>
      <c r="D11274" s="50">
        <v>16.439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0">
        <v>42970.854166666664</v>
      </c>
      <c r="D11275" s="50">
        <v>16.344000000000001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0">
        <v>42970.875</v>
      </c>
      <c r="D11276" s="50">
        <v>16.271999999999998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0">
        <v>42970.895833333336</v>
      </c>
      <c r="D11277" s="50">
        <v>16.201000000000001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0">
        <v>42970.916666666664</v>
      </c>
      <c r="D11278" s="50">
        <v>16.106000000000002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0">
        <v>42970.9375</v>
      </c>
      <c r="D11279" s="50">
        <v>15.986000000000001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0">
        <v>42970.958333333336</v>
      </c>
      <c r="D11280" s="50">
        <v>15.867000000000001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0">
        <v>42970.979166666664</v>
      </c>
      <c r="D11281" s="50">
        <v>15.772</v>
      </c>
      <c r="E11281" s="48">
        <f>+IF(D11281="","",AVERAGE(D11234:D11281))</f>
        <v>14.76979166666667</v>
      </c>
      <c r="F11281" s="48">
        <f>+IF(D11281="","",MIN(D11234:D11281))</f>
        <v>12.436999999999999</v>
      </c>
      <c r="G11281" s="48">
        <f>+IF(D11281="","",MAX(D11234:D11281))</f>
        <v>16.963000000000001</v>
      </c>
      <c r="H11281" s="48">
        <f>STDEV(D11234:D11281)</f>
        <v>1.5970697763614812</v>
      </c>
      <c r="I11281" s="48">
        <f>+IF(F11281="","",(G11281-F11281))</f>
        <v>4.5260000000000016</v>
      </c>
    </row>
    <row r="11282" spans="1:9" x14ac:dyDescent="0.25">
      <c r="A11282" s="7">
        <v>43336</v>
      </c>
      <c r="B11282" s="2">
        <v>0</v>
      </c>
      <c r="C11282" s="80">
        <v>42971</v>
      </c>
      <c r="D11282" s="50">
        <v>15.676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0">
        <v>42971.020833333336</v>
      </c>
      <c r="D11283" s="50">
        <v>15.605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0">
        <v>42971.041666666664</v>
      </c>
      <c r="D11284" s="50">
        <v>15.532999999999999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0">
        <v>42971.0625</v>
      </c>
      <c r="D11285" s="50">
        <v>15.461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0">
        <v>42971.083333333336</v>
      </c>
      <c r="D11286" s="50">
        <v>15.414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0">
        <v>42971.104166666664</v>
      </c>
      <c r="D11287" s="50">
        <v>15.366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0">
        <v>42971.125</v>
      </c>
      <c r="D11288" s="50">
        <v>15.318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0">
        <v>42971.145833333336</v>
      </c>
      <c r="D11289" s="50">
        <v>15.247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0">
        <v>42971.166666666664</v>
      </c>
      <c r="D11290" s="50">
        <v>15.199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0">
        <v>42971.1875</v>
      </c>
      <c r="D11291" s="50">
        <v>15.127000000000001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0">
        <v>42971.208333333336</v>
      </c>
      <c r="D11292" s="50">
        <v>15.055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0">
        <v>42971.229166666664</v>
      </c>
      <c r="D11293" s="50">
        <v>14.96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0">
        <v>42971.25</v>
      </c>
      <c r="D11294" s="50">
        <v>14.864000000000001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0">
        <v>42971.270833333336</v>
      </c>
      <c r="D11295" s="50">
        <v>14.768000000000001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0">
        <v>42971.291666666664</v>
      </c>
      <c r="D11296" s="50">
        <v>14.673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0">
        <v>42971.3125</v>
      </c>
      <c r="D11297" s="50">
        <v>14.601000000000001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0">
        <v>42971.333333333336</v>
      </c>
      <c r="D11298" s="50">
        <v>14.529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0">
        <v>42971.354166666664</v>
      </c>
      <c r="D11299" s="50">
        <v>14.529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0">
        <v>42971.375</v>
      </c>
      <c r="D11300" s="50">
        <v>14.601000000000001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0">
        <v>42971.395833333336</v>
      </c>
      <c r="D11301" s="50">
        <v>14.792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0">
        <v>42971.416666666664</v>
      </c>
      <c r="D11302" s="50">
        <v>15.055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0">
        <v>42971.4375</v>
      </c>
      <c r="D11303" s="50">
        <v>15.366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0">
        <v>42971.458333333336</v>
      </c>
      <c r="D11304" s="50">
        <v>15.7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0">
        <v>42971.479166666664</v>
      </c>
      <c r="D11305" s="50">
        <v>16.033999999999999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0">
        <v>42971.5</v>
      </c>
      <c r="D11306" s="50">
        <v>16.367999999999999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0">
        <v>42971.520833333336</v>
      </c>
      <c r="D11307" s="50">
        <v>16.701000000000001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0">
        <v>42971.541666666664</v>
      </c>
      <c r="D11308" s="50">
        <v>16.963000000000001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0">
        <v>42971.5625</v>
      </c>
      <c r="D11309" s="50">
        <v>17.271999999999998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0">
        <v>42971.583333333336</v>
      </c>
      <c r="D11310" s="50">
        <v>17.486000000000001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0">
        <v>42971.604166666664</v>
      </c>
      <c r="D11311" s="50">
        <v>17.701000000000001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0">
        <v>42971.625</v>
      </c>
      <c r="D11312" s="50">
        <v>17.843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0">
        <v>42971.645833333336</v>
      </c>
      <c r="D11313" s="50">
        <v>17.867000000000001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0">
        <v>42971.666666666664</v>
      </c>
      <c r="D11314" s="50">
        <v>17.843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0">
        <v>42971.6875</v>
      </c>
      <c r="D11315" s="50">
        <v>17.605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0">
        <v>42971.708333333336</v>
      </c>
      <c r="D11316" s="50">
        <v>17.344000000000001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0">
        <v>42971.729166666664</v>
      </c>
      <c r="D11317" s="50">
        <v>17.058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0">
        <v>42971.75</v>
      </c>
      <c r="D11318" s="50">
        <v>16.844000000000001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0">
        <v>42971.770833333336</v>
      </c>
      <c r="D11319" s="50">
        <v>16.654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0">
        <v>42971.791666666664</v>
      </c>
      <c r="D11320" s="50">
        <v>16.558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0">
        <v>42971.8125</v>
      </c>
      <c r="D11321" s="50">
        <v>16.463000000000001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0">
        <v>42971.833333333336</v>
      </c>
      <c r="D11322" s="50">
        <v>16.367999999999999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0">
        <v>42971.854166666664</v>
      </c>
      <c r="D11323" s="50">
        <v>16.271999999999998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0">
        <v>42971.875</v>
      </c>
      <c r="D11324" s="50">
        <v>16.106000000000002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0">
        <v>42971.895833333336</v>
      </c>
      <c r="D11325" s="50">
        <v>15.891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0">
        <v>42971.916666666664</v>
      </c>
      <c r="D11326" s="50">
        <v>15.676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0">
        <v>42971.9375</v>
      </c>
      <c r="D11327" s="50">
        <v>15.461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0">
        <v>42971.958333333336</v>
      </c>
      <c r="D11328" s="50">
        <v>15.247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0">
        <v>42971.979166666664</v>
      </c>
      <c r="D11329" s="50">
        <v>15.007999999999999</v>
      </c>
      <c r="E11329" s="48">
        <f>+IF(D11329="","",AVERAGE(D11282:D11329))</f>
        <v>15.918166666666671</v>
      </c>
      <c r="F11329" s="48">
        <f>+IF(D11329="","",MIN(D11282:D11329))</f>
        <v>14.529</v>
      </c>
      <c r="G11329" s="48">
        <f>+IF(D11329="","",MAX(D11282:D11329))</f>
        <v>17.867000000000001</v>
      </c>
      <c r="H11329" s="48">
        <f>STDEV(D11282:D11329)</f>
        <v>1.0227217614866908</v>
      </c>
      <c r="I11329" s="48">
        <f>+IF(F11329="","",(G11329-F11329))</f>
        <v>3.338000000000001</v>
      </c>
    </row>
    <row r="11330" spans="1:9" x14ac:dyDescent="0.25">
      <c r="A11330" s="7">
        <v>43337</v>
      </c>
      <c r="B11330" s="2">
        <v>0</v>
      </c>
      <c r="C11330" s="80">
        <v>42972</v>
      </c>
      <c r="D11330" s="50">
        <v>14.792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0">
        <v>42972.020833333336</v>
      </c>
      <c r="D11331" s="50">
        <v>14.577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0">
        <v>42972.041666666664</v>
      </c>
      <c r="D11332" s="50">
        <v>14.385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0">
        <v>42972.0625</v>
      </c>
      <c r="D11333" s="50">
        <v>14.194000000000001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0">
        <v>42972.083333333336</v>
      </c>
      <c r="D11334" s="50">
        <v>13.978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0">
        <v>42972.104166666664</v>
      </c>
      <c r="D11335" s="50">
        <v>13.786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0">
        <v>42972.125</v>
      </c>
      <c r="D11336" s="50">
        <v>13.57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0">
        <v>42972.145833333336</v>
      </c>
      <c r="D11337" s="50">
        <v>13.353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0">
        <v>42972.166666666664</v>
      </c>
      <c r="D11338" s="50">
        <v>13.137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0">
        <v>42972.1875</v>
      </c>
      <c r="D11339" s="50">
        <v>12.896000000000001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0">
        <v>42972.208333333336</v>
      </c>
      <c r="D11340" s="50">
        <v>12.654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0">
        <v>42972.229166666664</v>
      </c>
      <c r="D11341" s="50">
        <v>12.436999999999999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0">
        <v>42972.25</v>
      </c>
      <c r="D11342" s="50">
        <v>12.195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0">
        <v>42972.270833333336</v>
      </c>
      <c r="D11343" s="50">
        <v>11.952999999999999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0">
        <v>42972.291666666664</v>
      </c>
      <c r="D11344" s="50">
        <v>11.759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0">
        <v>42972.3125</v>
      </c>
      <c r="D11345" s="50">
        <v>11.589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0">
        <v>42972.333333333336</v>
      </c>
      <c r="D11346" s="50">
        <v>11.492000000000001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0">
        <v>42972.354166666664</v>
      </c>
      <c r="D11347" s="50">
        <v>11.467000000000001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0">
        <v>42972.375</v>
      </c>
      <c r="D11348" s="50">
        <v>11.54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0">
        <v>42972.395833333336</v>
      </c>
      <c r="D11349" s="50">
        <v>11.734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0">
        <v>42972.416666666664</v>
      </c>
      <c r="D11350" s="50">
        <v>12.05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0">
        <v>42972.4375</v>
      </c>
      <c r="D11351" s="50">
        <v>12.388999999999999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0">
        <v>42972.458333333336</v>
      </c>
      <c r="D11352" s="50">
        <v>12.727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0">
        <v>42972.479166666664</v>
      </c>
      <c r="D11353" s="50">
        <v>13.064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0">
        <v>42972.5</v>
      </c>
      <c r="D11354" s="50">
        <v>13.449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0">
        <v>42972.520833333336</v>
      </c>
      <c r="D11355" s="50">
        <v>13.81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0">
        <v>42972.541666666664</v>
      </c>
      <c r="D11356" s="50">
        <v>14.218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0">
        <v>42972.5625</v>
      </c>
      <c r="D11357" s="50">
        <v>14.577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0">
        <v>42972.583333333336</v>
      </c>
      <c r="D11358" s="50">
        <v>14.816000000000001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0">
        <v>42972.604166666664</v>
      </c>
      <c r="D11359" s="50">
        <v>15.007999999999999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0">
        <v>42972.625</v>
      </c>
      <c r="D11360" s="50">
        <v>15.199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0">
        <v>42972.645833333336</v>
      </c>
      <c r="D11361" s="50">
        <v>15.223000000000001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0">
        <v>42972.666666666664</v>
      </c>
      <c r="D11362" s="50">
        <v>15.247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0">
        <v>42972.6875</v>
      </c>
      <c r="D11363" s="50">
        <v>15.247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0">
        <v>42972.708333333336</v>
      </c>
      <c r="D11364" s="50">
        <v>15.175000000000001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0">
        <v>42972.729166666664</v>
      </c>
      <c r="D11365" s="50">
        <v>15.079000000000001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0">
        <v>42972.75</v>
      </c>
      <c r="D11366" s="50">
        <v>14.936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0">
        <v>42972.770833333336</v>
      </c>
      <c r="D11367" s="50">
        <v>14.816000000000001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0">
        <v>42972.791666666664</v>
      </c>
      <c r="D11368" s="50">
        <v>14.696999999999999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0">
        <v>42972.8125</v>
      </c>
      <c r="D11369" s="50">
        <v>14.553000000000001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0">
        <v>42972.833333333336</v>
      </c>
      <c r="D11370" s="50">
        <v>14.457000000000001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0">
        <v>42972.854166666664</v>
      </c>
      <c r="D11371" s="50">
        <v>14.314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0">
        <v>42972.875</v>
      </c>
      <c r="D11372" s="50">
        <v>14.146000000000001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0">
        <v>42972.895833333336</v>
      </c>
      <c r="D11373" s="50">
        <v>13.978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0">
        <v>42972.916666666664</v>
      </c>
      <c r="D11374" s="50">
        <v>13.81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0">
        <v>42972.9375</v>
      </c>
      <c r="D11375" s="50">
        <v>13.618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0">
        <v>42972.958333333336</v>
      </c>
      <c r="D11376" s="50">
        <v>13.401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0">
        <v>42972.979166666664</v>
      </c>
      <c r="D11377" s="50">
        <v>13.209</v>
      </c>
      <c r="E11377" s="48">
        <f>+IF(D11377="","",AVERAGE(D11330:D11377))</f>
        <v>13.639604166666663</v>
      </c>
      <c r="F11377" s="48">
        <f>+IF(D11377="","",MIN(D11330:D11377))</f>
        <v>11.467000000000001</v>
      </c>
      <c r="G11377" s="48">
        <f>+IF(D11377="","",MAX(D11330:D11377))</f>
        <v>15.247</v>
      </c>
      <c r="H11377" s="48">
        <f>STDEV(D11330:D11377)</f>
        <v>1.1999062505858678</v>
      </c>
      <c r="I11377" s="48">
        <f>+IF(F11377="","",(G11377-F11377))</f>
        <v>3.7799999999999994</v>
      </c>
    </row>
    <row r="11378" spans="1:9" x14ac:dyDescent="0.25">
      <c r="A11378" s="7">
        <v>43338</v>
      </c>
      <c r="B11378" s="2">
        <v>0</v>
      </c>
      <c r="C11378" s="80">
        <v>42973</v>
      </c>
      <c r="D11378" s="50">
        <v>12.992000000000001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0">
        <v>42973.020833333336</v>
      </c>
      <c r="D11379" s="50">
        <v>12.823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0">
        <v>42973.041666666664</v>
      </c>
      <c r="D11380" s="50">
        <v>12.63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0">
        <v>42973.0625</v>
      </c>
      <c r="D11381" s="50">
        <v>12.461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0">
        <v>42973.083333333336</v>
      </c>
      <c r="D11382" s="50">
        <v>12.292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0">
        <v>42973.104166666664</v>
      </c>
      <c r="D11383" s="50">
        <v>12.098000000000001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0">
        <v>42973.125</v>
      </c>
      <c r="D11384" s="50">
        <v>11.929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0">
        <v>42973.145833333336</v>
      </c>
      <c r="D11385" s="50">
        <v>11.759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0">
        <v>42973.166666666664</v>
      </c>
      <c r="D11386" s="50">
        <v>11.565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0">
        <v>42973.1875</v>
      </c>
      <c r="D11387" s="50">
        <v>11.394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0">
        <v>42973.208333333336</v>
      </c>
      <c r="D11388" s="50">
        <v>11.2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0">
        <v>42973.229166666664</v>
      </c>
      <c r="D11389" s="50">
        <v>11.029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0">
        <v>42973.25</v>
      </c>
      <c r="D11390" s="50">
        <v>10.858000000000001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0">
        <v>42973.270833333336</v>
      </c>
      <c r="D11391" s="50">
        <v>10.686999999999999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0">
        <v>42973.291666666664</v>
      </c>
      <c r="D11392" s="50">
        <v>10.541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0">
        <v>42973.3125</v>
      </c>
      <c r="D11393" s="50">
        <v>10.394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0">
        <v>42973.333333333336</v>
      </c>
      <c r="D11394" s="50">
        <v>10.345000000000001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0">
        <v>42973.354166666664</v>
      </c>
      <c r="D11395" s="50">
        <v>10.369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0">
        <v>42973.375</v>
      </c>
      <c r="D11396" s="50">
        <v>10.443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0">
        <v>42973.395833333336</v>
      </c>
      <c r="D11397" s="50">
        <v>10.686999999999999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0">
        <v>42973.416666666664</v>
      </c>
      <c r="D11398" s="50">
        <v>10.98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0">
        <v>42973.4375</v>
      </c>
      <c r="D11399" s="50">
        <v>11.321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0">
        <v>42973.458333333336</v>
      </c>
      <c r="D11400" s="50">
        <v>11.71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0">
        <v>42973.479166666664</v>
      </c>
      <c r="D11401" s="50">
        <v>12.098000000000001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0">
        <v>42973.5</v>
      </c>
      <c r="D11402" s="50">
        <v>12.534000000000001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0">
        <v>42973.520833333336</v>
      </c>
      <c r="D11403" s="50">
        <v>12.944000000000001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0">
        <v>42973.541666666664</v>
      </c>
      <c r="D11404" s="50">
        <v>13.353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0">
        <v>42973.5625</v>
      </c>
      <c r="D11405" s="50">
        <v>13.738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0">
        <v>42973.583333333336</v>
      </c>
      <c r="D11406" s="50">
        <v>14.098000000000001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0">
        <v>42973.604166666664</v>
      </c>
      <c r="D11407" s="50">
        <v>14.385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0">
        <v>42973.625</v>
      </c>
      <c r="D11408" s="50">
        <v>14.625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0">
        <v>42973.645833333336</v>
      </c>
      <c r="D11409" s="50">
        <v>14.792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0">
        <v>42973.666666666664</v>
      </c>
      <c r="D11410" s="50">
        <v>14.912000000000001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0">
        <v>42973.6875</v>
      </c>
      <c r="D11411" s="50">
        <v>14.912000000000001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0">
        <v>42973.708333333336</v>
      </c>
      <c r="D11412" s="50">
        <v>14.84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0">
        <v>42973.729166666664</v>
      </c>
      <c r="D11413" s="50">
        <v>14.696999999999999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0">
        <v>42973.75</v>
      </c>
      <c r="D11414" s="50">
        <v>14.529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0">
        <v>42973.770833333336</v>
      </c>
      <c r="D11415" s="50">
        <v>14.361000000000001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0">
        <v>42973.791666666664</v>
      </c>
      <c r="D11416" s="50">
        <v>14.218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0">
        <v>42973.8125</v>
      </c>
      <c r="D11417" s="50">
        <v>14.098000000000001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0">
        <v>42973.833333333336</v>
      </c>
      <c r="D11418" s="50">
        <v>14.002000000000001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0">
        <v>42973.854166666664</v>
      </c>
      <c r="D11419" s="50">
        <v>13.93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0">
        <v>42973.875</v>
      </c>
      <c r="D11420" s="50">
        <v>13.834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0">
        <v>42973.895833333336</v>
      </c>
      <c r="D11421" s="50">
        <v>13.738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0">
        <v>42973.916666666664</v>
      </c>
      <c r="D11422" s="50">
        <v>13.593999999999999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0">
        <v>42973.9375</v>
      </c>
      <c r="D11423" s="50">
        <v>13.449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0">
        <v>42973.958333333336</v>
      </c>
      <c r="D11424" s="50">
        <v>13.281000000000001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0">
        <v>42973.979166666664</v>
      </c>
      <c r="D11425" s="50">
        <v>13.112</v>
      </c>
      <c r="E11425" s="48">
        <f>+IF(D11425="","",AVERAGE(D11378:D11425))</f>
        <v>12.720437499999994</v>
      </c>
      <c r="F11425" s="48">
        <f>+IF(D11425="","",MIN(D11378:D11425))</f>
        <v>10.345000000000001</v>
      </c>
      <c r="G11425" s="48">
        <f>+IF(D11425="","",MAX(D11378:D11425))</f>
        <v>14.912000000000001</v>
      </c>
      <c r="H11425" s="48">
        <f>STDEV(D11378:D11425)</f>
        <v>1.4915489008646035</v>
      </c>
      <c r="I11425" s="48">
        <f>+IF(F11425="","",(G11425-F11425))</f>
        <v>4.5670000000000002</v>
      </c>
    </row>
    <row r="11426" spans="1:9" x14ac:dyDescent="0.25">
      <c r="A11426" s="7">
        <v>43339</v>
      </c>
      <c r="B11426" s="2">
        <v>0</v>
      </c>
      <c r="C11426" s="80">
        <v>42974</v>
      </c>
      <c r="D11426" s="50">
        <v>12.92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0">
        <v>42974.020833333336</v>
      </c>
      <c r="D11427" s="50">
        <v>12.775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0">
        <v>42974.041666666664</v>
      </c>
      <c r="D11428" s="50">
        <v>12.63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0">
        <v>42974.0625</v>
      </c>
      <c r="D11429" s="50">
        <v>12.484999999999999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0">
        <v>42974.083333333336</v>
      </c>
      <c r="D11430" s="50">
        <v>12.34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0">
        <v>42974.104166666664</v>
      </c>
      <c r="D11431" s="50">
        <v>12.218999999999999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0">
        <v>42974.125</v>
      </c>
      <c r="D11432" s="50">
        <v>12.098000000000001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0">
        <v>42974.145833333336</v>
      </c>
      <c r="D11433" s="50">
        <v>11.952999999999999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0">
        <v>42974.166666666664</v>
      </c>
      <c r="D11434" s="50">
        <v>11.832000000000001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0">
        <v>42974.1875</v>
      </c>
      <c r="D11435" s="50">
        <v>11.686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0">
        <v>42974.208333333336</v>
      </c>
      <c r="D11436" s="50">
        <v>11.516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0">
        <v>42974.229166666664</v>
      </c>
      <c r="D11437" s="50">
        <v>11.37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0">
        <v>42974.25</v>
      </c>
      <c r="D11438" s="50">
        <v>11.224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0">
        <v>42974.270833333336</v>
      </c>
      <c r="D11439" s="50">
        <v>11.077999999999999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0">
        <v>42974.291666666664</v>
      </c>
      <c r="D11440" s="50">
        <v>10.932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0">
        <v>42974.3125</v>
      </c>
      <c r="D11441" s="50">
        <v>10.834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0">
        <v>42974.333333333336</v>
      </c>
      <c r="D11442" s="50">
        <v>10.785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0">
        <v>42974.354166666664</v>
      </c>
      <c r="D11443" s="50">
        <v>10.81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0">
        <v>42974.375</v>
      </c>
      <c r="D11444" s="50">
        <v>10.907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0">
        <v>42974.395833333336</v>
      </c>
      <c r="D11445" s="50">
        <v>11.127000000000001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0">
        <v>42974.416666666664</v>
      </c>
      <c r="D11446" s="50">
        <v>11.443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0">
        <v>42974.4375</v>
      </c>
      <c r="D11447" s="50">
        <v>11.782999999999999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0">
        <v>42974.458333333336</v>
      </c>
      <c r="D11448" s="50">
        <v>12.147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0">
        <v>42974.479166666664</v>
      </c>
      <c r="D11449" s="50">
        <v>12.582000000000001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0">
        <v>42974.5</v>
      </c>
      <c r="D11450" s="50">
        <v>12.992000000000001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0">
        <v>42974.520833333336</v>
      </c>
      <c r="D11451" s="50">
        <v>13.425000000000001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0">
        <v>42974.541666666664</v>
      </c>
      <c r="D11452" s="50">
        <v>13.858000000000001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0">
        <v>42974.5625</v>
      </c>
      <c r="D11453" s="50">
        <v>14.266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0">
        <v>42974.583333333336</v>
      </c>
      <c r="D11454" s="50">
        <v>14.625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0">
        <v>42974.604166666664</v>
      </c>
      <c r="D11455" s="50">
        <v>14.912000000000001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0">
        <v>42974.625</v>
      </c>
      <c r="D11456" s="50">
        <v>15.175000000000001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0">
        <v>42974.645833333336</v>
      </c>
      <c r="D11457" s="50">
        <v>15.366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0">
        <v>42974.666666666664</v>
      </c>
      <c r="D11458" s="50">
        <v>15.484999999999999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0">
        <v>42974.6875</v>
      </c>
      <c r="D11459" s="50">
        <v>15.509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0">
        <v>42974.708333333336</v>
      </c>
      <c r="D11460" s="50">
        <v>15.461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0">
        <v>42974.729166666664</v>
      </c>
      <c r="D11461" s="50">
        <v>15.318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0">
        <v>42974.75</v>
      </c>
      <c r="D11462" s="50">
        <v>15.151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0">
        <v>42974.770833333336</v>
      </c>
      <c r="D11463" s="50">
        <v>14.984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0">
        <v>42974.791666666664</v>
      </c>
      <c r="D11464" s="50">
        <v>14.84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0">
        <v>42974.8125</v>
      </c>
      <c r="D11465" s="50">
        <v>14.721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0">
        <v>42974.833333333336</v>
      </c>
      <c r="D11466" s="50">
        <v>14.625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0">
        <v>42974.854166666664</v>
      </c>
      <c r="D11467" s="50">
        <v>14.553000000000001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0">
        <v>42974.875</v>
      </c>
      <c r="D11468" s="50">
        <v>14.481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0">
        <v>42974.895833333336</v>
      </c>
      <c r="D11469" s="50">
        <v>14.409000000000001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0">
        <v>42974.916666666664</v>
      </c>
      <c r="D11470" s="50">
        <v>14.314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0">
        <v>42974.9375</v>
      </c>
      <c r="D11471" s="50">
        <v>14.17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0">
        <v>42974.958333333336</v>
      </c>
      <c r="D11472" s="50">
        <v>14.026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0">
        <v>42974.979166666664</v>
      </c>
      <c r="D11473" s="50">
        <v>13.858000000000001</v>
      </c>
      <c r="E11473" s="48">
        <f>+IF(D11473="","",AVERAGE(D11426:D11473))</f>
        <v>13.166666666666663</v>
      </c>
      <c r="F11473" s="48">
        <f>+IF(D11473="","",MIN(D11426:D11473))</f>
        <v>10.785</v>
      </c>
      <c r="G11473" s="48">
        <f>+IF(D11473="","",MAX(D11426:D11473))</f>
        <v>15.509</v>
      </c>
      <c r="H11473" s="48">
        <f>STDEV(D11426:D11473)</f>
        <v>1.5999787276955231</v>
      </c>
      <c r="I11473" s="48">
        <f>+IF(F11473="","",(G11473-F11473))</f>
        <v>4.7240000000000002</v>
      </c>
    </row>
    <row r="11474" spans="1:9" x14ac:dyDescent="0.25">
      <c r="A11474" s="7">
        <v>43340</v>
      </c>
      <c r="B11474" s="2">
        <v>0</v>
      </c>
      <c r="C11474" s="80">
        <v>42975</v>
      </c>
      <c r="D11474" s="50">
        <v>13.69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0">
        <v>42975.020833333336</v>
      </c>
      <c r="D11475" s="50">
        <v>13.545999999999999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0">
        <v>42975.041666666664</v>
      </c>
      <c r="D11476" s="50">
        <v>13.401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0">
        <v>42975.0625</v>
      </c>
      <c r="D11477" s="50">
        <v>13.257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0">
        <v>42975.083333333336</v>
      </c>
      <c r="D11478" s="50">
        <v>13.137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0">
        <v>42975.104166666664</v>
      </c>
      <c r="D11479" s="50">
        <v>13.016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0">
        <v>42975.125</v>
      </c>
      <c r="D11480" s="50">
        <v>12.896000000000001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0">
        <v>42975.145833333336</v>
      </c>
      <c r="D11481" s="50">
        <v>12.775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0">
        <v>42975.166666666664</v>
      </c>
      <c r="D11482" s="50">
        <v>12.654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0">
        <v>42975.1875</v>
      </c>
      <c r="D11483" s="50">
        <v>12.509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0">
        <v>42975.208333333336</v>
      </c>
      <c r="D11484" s="50">
        <v>12.364000000000001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0">
        <v>42975.229166666664</v>
      </c>
      <c r="D11485" s="50">
        <v>12.218999999999999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0">
        <v>42975.25</v>
      </c>
      <c r="D11486" s="50">
        <v>12.074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0">
        <v>42975.270833333336</v>
      </c>
      <c r="D11487" s="50">
        <v>11.929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0">
        <v>42975.291666666664</v>
      </c>
      <c r="D11488" s="50">
        <v>11.782999999999999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0">
        <v>42975.3125</v>
      </c>
      <c r="D11489" s="50">
        <v>11.686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0">
        <v>42975.333333333336</v>
      </c>
      <c r="D11490" s="50">
        <v>11.637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0">
        <v>42975.354166666664</v>
      </c>
      <c r="D11491" s="50">
        <v>11.662000000000001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0">
        <v>42975.375</v>
      </c>
      <c r="D11492" s="50">
        <v>11.782999999999999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0">
        <v>42975.395833333336</v>
      </c>
      <c r="D11493" s="50">
        <v>11.952999999999999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0">
        <v>42975.416666666664</v>
      </c>
      <c r="D11494" s="50">
        <v>12.170999999999999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0">
        <v>42975.4375</v>
      </c>
      <c r="D11495" s="50">
        <v>12.461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0">
        <v>42975.458333333336</v>
      </c>
      <c r="D11496" s="50">
        <v>12.727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0">
        <v>42975.479166666664</v>
      </c>
      <c r="D11497" s="50">
        <v>12.968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0">
        <v>42975.5</v>
      </c>
      <c r="D11498" s="50">
        <v>13.087999999999999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0">
        <v>42975.520833333336</v>
      </c>
      <c r="D11499" s="50">
        <v>13.233000000000001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0">
        <v>42975.541666666664</v>
      </c>
      <c r="D11500" s="50">
        <v>13.449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0">
        <v>42975.5625</v>
      </c>
      <c r="D11501" s="50">
        <v>13.786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0">
        <v>42975.583333333336</v>
      </c>
      <c r="D11502" s="50">
        <v>14.122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0">
        <v>42975.604166666664</v>
      </c>
      <c r="D11503" s="50">
        <v>14.433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0">
        <v>42975.625</v>
      </c>
      <c r="D11504" s="50">
        <v>14.696999999999999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0">
        <v>42975.645833333336</v>
      </c>
      <c r="D11505" s="50">
        <v>14.84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0">
        <v>42975.666666666664</v>
      </c>
      <c r="D11506" s="50">
        <v>14.864000000000001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0">
        <v>42975.6875</v>
      </c>
      <c r="D11507" s="50">
        <v>14.888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0">
        <v>42975.708333333336</v>
      </c>
      <c r="D11508" s="50">
        <v>14.888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0">
        <v>42975.729166666664</v>
      </c>
      <c r="D11509" s="50">
        <v>14.888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0">
        <v>42975.75</v>
      </c>
      <c r="D11510" s="50">
        <v>14.888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0">
        <v>42975.770833333336</v>
      </c>
      <c r="D11511" s="50">
        <v>14.888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0">
        <v>42975.791666666664</v>
      </c>
      <c r="D11512" s="50">
        <v>14.84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0">
        <v>42975.8125</v>
      </c>
      <c r="D11513" s="50">
        <v>14.744999999999999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0">
        <v>42975.833333333336</v>
      </c>
      <c r="D11514" s="50">
        <v>14.648999999999999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0">
        <v>42975.854166666664</v>
      </c>
      <c r="D11515" s="50">
        <v>14.553000000000001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0">
        <v>42975.875</v>
      </c>
      <c r="D11516" s="50">
        <v>14.505000000000001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0">
        <v>42975.895833333336</v>
      </c>
      <c r="D11517" s="50">
        <v>14.457000000000001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0">
        <v>42975.916666666664</v>
      </c>
      <c r="D11518" s="50">
        <v>14.361000000000001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0">
        <v>42975.9375</v>
      </c>
      <c r="D11519" s="50">
        <v>14.218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0">
        <v>42975.958333333336</v>
      </c>
      <c r="D11520" s="50">
        <v>14.098000000000001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0">
        <v>42975.979166666664</v>
      </c>
      <c r="D11521" s="50">
        <v>13.954000000000001</v>
      </c>
      <c r="E11521" s="48">
        <f>+IF(D11521="","",AVERAGE(D11474:D11521))</f>
        <v>13.450624999999995</v>
      </c>
      <c r="F11521" s="48">
        <f>+IF(D11521="","",MIN(D11474:D11521))</f>
        <v>11.637</v>
      </c>
      <c r="G11521" s="48">
        <f>+IF(D11521="","",MAX(D11474:D11521))</f>
        <v>14.888</v>
      </c>
      <c r="H11521" s="48">
        <f>STDEV(D11474:D11521)</f>
        <v>1.114298722792511</v>
      </c>
      <c r="I11521" s="48">
        <f>+IF(F11521="","",(G11521-F11521))</f>
        <v>3.2509999999999994</v>
      </c>
    </row>
    <row r="11522" spans="1:9" x14ac:dyDescent="0.25">
      <c r="A11522" s="7">
        <v>43341</v>
      </c>
      <c r="B11522" s="2">
        <v>0</v>
      </c>
      <c r="C11522" s="80">
        <v>42976</v>
      </c>
      <c r="D11522" s="50">
        <v>13.81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0">
        <v>42976.020833333336</v>
      </c>
      <c r="D11523" s="50">
        <v>13.69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0">
        <v>42976.041666666664</v>
      </c>
      <c r="D11524" s="50">
        <v>13.545999999999999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0">
        <v>42976.0625</v>
      </c>
      <c r="D11525" s="50">
        <v>13.425000000000001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0">
        <v>42976.083333333336</v>
      </c>
      <c r="D11526" s="50">
        <v>13.305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0">
        <v>42976.104166666664</v>
      </c>
      <c r="D11527" s="50">
        <v>13.185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0">
        <v>42976.125</v>
      </c>
      <c r="D11528" s="50">
        <v>13.064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0">
        <v>42976.145833333336</v>
      </c>
      <c r="D11529" s="50">
        <v>12.92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0">
        <v>42976.166666666664</v>
      </c>
      <c r="D11530" s="50">
        <v>12.798999999999999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0">
        <v>42976.1875</v>
      </c>
      <c r="D11531" s="50">
        <v>12.654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0">
        <v>42976.208333333336</v>
      </c>
      <c r="D11532" s="50">
        <v>12.509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0">
        <v>42976.229166666664</v>
      </c>
      <c r="D11533" s="50">
        <v>12.364000000000001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0">
        <v>42976.25</v>
      </c>
      <c r="D11534" s="50">
        <v>12.218999999999999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0">
        <v>42976.270833333336</v>
      </c>
      <c r="D11535" s="50">
        <v>12.074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0">
        <v>42976.291666666664</v>
      </c>
      <c r="D11536" s="50">
        <v>11.952999999999999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0">
        <v>42976.3125</v>
      </c>
      <c r="D11537" s="50">
        <v>11.88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0">
        <v>42976.333333333336</v>
      </c>
      <c r="D11538" s="50">
        <v>11.832000000000001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0">
        <v>42976.354166666664</v>
      </c>
      <c r="D11539" s="50">
        <v>11.856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0">
        <v>42976.375</v>
      </c>
      <c r="D11540" s="50">
        <v>11.929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0">
        <v>42976.395833333336</v>
      </c>
      <c r="D11541" s="50">
        <v>12.074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0">
        <v>42976.416666666664</v>
      </c>
      <c r="D11542" s="50">
        <v>12.243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0">
        <v>42976.4375</v>
      </c>
      <c r="D11543" s="50">
        <v>12.436999999999999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0">
        <v>42976.458333333336</v>
      </c>
      <c r="D11544" s="50">
        <v>12.750999999999999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0">
        <v>42976.479166666664</v>
      </c>
      <c r="D11545" s="50">
        <v>13.064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0">
        <v>42976.5</v>
      </c>
      <c r="D11546" s="50">
        <v>13.401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0">
        <v>42976.520833333336</v>
      </c>
      <c r="D11547" s="50">
        <v>13.786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0">
        <v>42976.541666666664</v>
      </c>
      <c r="D11548" s="50">
        <v>14.098000000000001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0">
        <v>42976.5625</v>
      </c>
      <c r="D11549" s="50">
        <v>14.409000000000001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0">
        <v>42976.583333333336</v>
      </c>
      <c r="D11550" s="50">
        <v>14.721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0">
        <v>42976.604166666664</v>
      </c>
      <c r="D11551" s="50">
        <v>14.984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0">
        <v>42976.625</v>
      </c>
      <c r="D11552" s="50">
        <v>15.199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0">
        <v>42976.645833333336</v>
      </c>
      <c r="D11553" s="50">
        <v>15.39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0">
        <v>42976.666666666664</v>
      </c>
      <c r="D11554" s="50">
        <v>15.532999999999999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0">
        <v>42976.6875</v>
      </c>
      <c r="D11555" s="50">
        <v>15.629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0">
        <v>42976.708333333336</v>
      </c>
      <c r="D11556" s="50">
        <v>15.651999999999999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0">
        <v>42976.729166666664</v>
      </c>
      <c r="D11557" s="50">
        <v>15.605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0">
        <v>42976.75</v>
      </c>
      <c r="D11558" s="50">
        <v>15.509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0">
        <v>42976.770833333336</v>
      </c>
      <c r="D11559" s="50">
        <v>15.414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0">
        <v>42976.791666666664</v>
      </c>
      <c r="D11560" s="50">
        <v>15.318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0">
        <v>42976.8125</v>
      </c>
      <c r="D11561" s="50">
        <v>15.223000000000001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0">
        <v>42976.833333333336</v>
      </c>
      <c r="D11562" s="50">
        <v>15.127000000000001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0">
        <v>42976.854166666664</v>
      </c>
      <c r="D11563" s="50">
        <v>15.055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0">
        <v>42976.875</v>
      </c>
      <c r="D11564" s="50">
        <v>14.984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0">
        <v>42976.895833333336</v>
      </c>
      <c r="D11565" s="50">
        <v>14.888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0">
        <v>42976.916666666664</v>
      </c>
      <c r="D11566" s="50">
        <v>14.792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0">
        <v>42976.9375</v>
      </c>
      <c r="D11567" s="50">
        <v>14.648999999999999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0">
        <v>42976.958333333336</v>
      </c>
      <c r="D11568" s="50">
        <v>14.529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0">
        <v>42976.979166666664</v>
      </c>
      <c r="D11569" s="50">
        <v>14.385</v>
      </c>
      <c r="E11569" s="48">
        <f>+IF(D11569="","",AVERAGE(D11522:D11569))</f>
        <v>13.788812500000001</v>
      </c>
      <c r="F11569" s="48">
        <f>+IF(D11569="","",MIN(D11522:D11569))</f>
        <v>11.832000000000001</v>
      </c>
      <c r="G11569" s="48">
        <f>+IF(D11569="","",MAX(D11522:D11569))</f>
        <v>15.651999999999999</v>
      </c>
      <c r="H11569" s="48">
        <f>STDEV(D11522:D11569)</f>
        <v>1.3011710381340047</v>
      </c>
      <c r="I11569" s="48">
        <f>+IF(F11569="","",(G11569-F11569))</f>
        <v>3.8199999999999985</v>
      </c>
    </row>
    <row r="11570" spans="1:9" x14ac:dyDescent="0.25">
      <c r="A11570" s="7">
        <v>43342</v>
      </c>
      <c r="B11570" s="2">
        <v>0</v>
      </c>
      <c r="C11570" s="80">
        <v>42977</v>
      </c>
      <c r="D11570" s="50">
        <v>14.242000000000001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0">
        <v>42977.020833333336</v>
      </c>
      <c r="D11571" s="50">
        <v>14.098000000000001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0">
        <v>42977.041666666664</v>
      </c>
      <c r="D11572" s="50">
        <v>13.978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0">
        <v>42977.0625</v>
      </c>
      <c r="D11573" s="50">
        <v>13.858000000000001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0">
        <v>42977.083333333336</v>
      </c>
      <c r="D11574" s="50">
        <v>13.738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0">
        <v>42977.104166666664</v>
      </c>
      <c r="D11575" s="50">
        <v>13.618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0">
        <v>42977.125</v>
      </c>
      <c r="D11576" s="50">
        <v>13.497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0">
        <v>42977.145833333336</v>
      </c>
      <c r="D11577" s="50">
        <v>13.377000000000001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0">
        <v>42977.166666666664</v>
      </c>
      <c r="D11578" s="50">
        <v>13.257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0">
        <v>42977.1875</v>
      </c>
      <c r="D11579" s="50">
        <v>13.112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0">
        <v>42977.208333333336</v>
      </c>
      <c r="D11580" s="50">
        <v>12.992000000000001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0">
        <v>42977.229166666664</v>
      </c>
      <c r="D11581" s="50">
        <v>12.847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0">
        <v>42977.25</v>
      </c>
      <c r="D11582" s="50">
        <v>12.727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0">
        <v>42977.270833333336</v>
      </c>
      <c r="D11583" s="50">
        <v>12.582000000000001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0">
        <v>42977.291666666664</v>
      </c>
      <c r="D11584" s="50">
        <v>12.461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0">
        <v>42977.3125</v>
      </c>
      <c r="D11585" s="50">
        <v>12.388999999999999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0">
        <v>42977.333333333336</v>
      </c>
      <c r="D11586" s="50">
        <v>12.364000000000001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0">
        <v>42977.354166666664</v>
      </c>
      <c r="D11587" s="50">
        <v>12.388999999999999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0">
        <v>42977.375</v>
      </c>
      <c r="D11588" s="50">
        <v>12.461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0">
        <v>42977.395833333336</v>
      </c>
      <c r="D11589" s="50">
        <v>12.606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0">
        <v>42977.416666666664</v>
      </c>
      <c r="D11590" s="50">
        <v>12.727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0">
        <v>42977.4375</v>
      </c>
      <c r="D11591" s="50">
        <v>12.896000000000001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0">
        <v>42977.458333333336</v>
      </c>
      <c r="D11592" s="50">
        <v>13.064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0">
        <v>42977.479166666664</v>
      </c>
      <c r="D11593" s="50">
        <v>13.353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0">
        <v>42977.5</v>
      </c>
      <c r="D11594" s="50">
        <v>13.666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0">
        <v>42977.520833333336</v>
      </c>
      <c r="D11595" s="50">
        <v>14.002000000000001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0">
        <v>42977.541666666664</v>
      </c>
      <c r="D11596" s="50">
        <v>14.29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0">
        <v>42977.5625</v>
      </c>
      <c r="D11597" s="50">
        <v>14.457000000000001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0">
        <v>42977.583333333336</v>
      </c>
      <c r="D11598" s="50">
        <v>14.696999999999999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0">
        <v>42977.604166666664</v>
      </c>
      <c r="D11599" s="50">
        <v>14.888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0">
        <v>42977.625</v>
      </c>
      <c r="D11600" s="50">
        <v>15.199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0">
        <v>42977.645833333336</v>
      </c>
      <c r="D11601" s="50">
        <v>15.509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0">
        <v>42977.666666666664</v>
      </c>
      <c r="D11602" s="50">
        <v>15.724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0">
        <v>42977.6875</v>
      </c>
      <c r="D11603" s="50">
        <v>15.891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0">
        <v>42977.708333333336</v>
      </c>
      <c r="D11604" s="50">
        <v>15.962999999999999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0">
        <v>42977.729166666664</v>
      </c>
      <c r="D11605" s="50">
        <v>15.914999999999999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0">
        <v>42977.75</v>
      </c>
      <c r="D11606" s="50">
        <v>15.795999999999999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0">
        <v>42977.770833333336</v>
      </c>
      <c r="D11607" s="50">
        <v>15.7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0">
        <v>42977.791666666664</v>
      </c>
      <c r="D11608" s="50">
        <v>15.605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0">
        <v>42977.8125</v>
      </c>
      <c r="D11609" s="50">
        <v>15.484999999999999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0">
        <v>42977.833333333336</v>
      </c>
      <c r="D11610" s="50">
        <v>15.366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0">
        <v>42977.854166666664</v>
      </c>
      <c r="D11611" s="50">
        <v>15.27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0">
        <v>42977.875</v>
      </c>
      <c r="D11612" s="50">
        <v>15.175000000000001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0">
        <v>42977.895833333336</v>
      </c>
      <c r="D11613" s="50">
        <v>15.055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0">
        <v>42977.916666666664</v>
      </c>
      <c r="D11614" s="50">
        <v>14.936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0">
        <v>42977.9375</v>
      </c>
      <c r="D11615" s="50">
        <v>14.792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0">
        <v>42977.958333333336</v>
      </c>
      <c r="D11616" s="50">
        <v>14.625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0">
        <v>42977.979166666664</v>
      </c>
      <c r="D11617" s="50">
        <v>14.457000000000001</v>
      </c>
      <c r="E11617" s="48">
        <f>+IF(D11617="","",AVERAGE(D11570:D11617))</f>
        <v>14.106166666666669</v>
      </c>
      <c r="F11617" s="48">
        <f>+IF(D11617="","",MIN(D11570:D11617))</f>
        <v>12.364000000000001</v>
      </c>
      <c r="G11617" s="48">
        <f>+IF(D11617="","",MAX(D11570:D11617))</f>
        <v>15.962999999999999</v>
      </c>
      <c r="H11617" s="48">
        <f>STDEV(D11570:D11617)</f>
        <v>1.1745228335476592</v>
      </c>
      <c r="I11617" s="48">
        <f>+IF(F11617="","",(G11617-F11617))</f>
        <v>3.5989999999999984</v>
      </c>
    </row>
    <row r="11618" spans="1:9" x14ac:dyDescent="0.25">
      <c r="A11618" s="7">
        <v>43343</v>
      </c>
      <c r="B11618" s="2">
        <v>0</v>
      </c>
      <c r="C11618" s="80">
        <v>42978</v>
      </c>
      <c r="D11618" s="50">
        <v>14.314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0">
        <v>42978.020833333336</v>
      </c>
      <c r="D11619" s="50">
        <v>14.146000000000001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0">
        <v>42978.041666666664</v>
      </c>
      <c r="D11620" s="50">
        <v>14.002000000000001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0">
        <v>42978.0625</v>
      </c>
      <c r="D11621" s="50">
        <v>13.858000000000001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0">
        <v>42978.083333333336</v>
      </c>
      <c r="D11622" s="50">
        <v>13.738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0">
        <v>42978.104166666664</v>
      </c>
      <c r="D11623" s="50">
        <v>13.618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0">
        <v>42978.125</v>
      </c>
      <c r="D11624" s="50">
        <v>13.473000000000001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0">
        <v>42978.145833333336</v>
      </c>
      <c r="D11625" s="50">
        <v>13.353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0">
        <v>42978.166666666664</v>
      </c>
      <c r="D11626" s="50">
        <v>13.209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0">
        <v>42978.1875</v>
      </c>
      <c r="D11627" s="50">
        <v>13.064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0">
        <v>42978.208333333336</v>
      </c>
      <c r="D11628" s="50">
        <v>12.92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0">
        <v>42978.229166666664</v>
      </c>
      <c r="D11629" s="50">
        <v>12.775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0">
        <v>42978.25</v>
      </c>
      <c r="D11630" s="50">
        <v>12.654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0">
        <v>42978.270833333336</v>
      </c>
      <c r="D11631" s="50">
        <v>12.509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0">
        <v>42978.291666666664</v>
      </c>
      <c r="D11632" s="50">
        <v>12.364000000000001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0">
        <v>42978.3125</v>
      </c>
      <c r="D11633" s="50">
        <v>12.268000000000001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0">
        <v>42978.333333333336</v>
      </c>
      <c r="D11634" s="50">
        <v>12.195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0">
        <v>42978.354166666664</v>
      </c>
      <c r="D11635" s="50">
        <v>12.218999999999999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0">
        <v>42978.375</v>
      </c>
      <c r="D11636" s="50">
        <v>12.292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0">
        <v>42978.395833333336</v>
      </c>
      <c r="D11637" s="50">
        <v>12.461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0">
        <v>42978.416666666664</v>
      </c>
      <c r="D11638" s="50">
        <v>12.702999999999999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0">
        <v>42978.4375</v>
      </c>
      <c r="D11639" s="50">
        <v>12.992000000000001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0">
        <v>42978.458333333336</v>
      </c>
      <c r="D11640" s="50">
        <v>13.305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0">
        <v>42978.479166666664</v>
      </c>
      <c r="D11641" s="50">
        <v>13.666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0">
        <v>42978.5</v>
      </c>
      <c r="D11642" s="50">
        <v>14.026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0">
        <v>42978.520833333336</v>
      </c>
      <c r="D11643" s="50">
        <v>14.409000000000001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0">
        <v>42978.541666666664</v>
      </c>
      <c r="D11644" s="50">
        <v>14.768000000000001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0">
        <v>42978.5625</v>
      </c>
      <c r="D11645" s="50">
        <v>15.103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0">
        <v>42978.583333333336</v>
      </c>
      <c r="D11646" s="50">
        <v>15.39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0">
        <v>42978.604166666664</v>
      </c>
      <c r="D11647" s="50">
        <v>15.651999999999999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0">
        <v>42978.625</v>
      </c>
      <c r="D11648" s="50">
        <v>15.867000000000001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0">
        <v>42978.645833333336</v>
      </c>
      <c r="D11649" s="50">
        <v>16.010000000000002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0">
        <v>42978.666666666664</v>
      </c>
      <c r="D11650" s="50">
        <v>16.106000000000002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0">
        <v>42978.6875</v>
      </c>
      <c r="D11651" s="50">
        <v>16.106000000000002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0">
        <v>42978.708333333336</v>
      </c>
      <c r="D11652" s="50">
        <v>16.010000000000002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0">
        <v>42978.729166666664</v>
      </c>
      <c r="D11653" s="50">
        <v>15.843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0">
        <v>42978.75</v>
      </c>
      <c r="D11654" s="50">
        <v>15.651999999999999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0">
        <v>42978.770833333336</v>
      </c>
      <c r="D11655" s="50">
        <v>15.461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0">
        <v>42978.791666666664</v>
      </c>
      <c r="D11656" s="50">
        <v>15.294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0">
        <v>42978.8125</v>
      </c>
      <c r="D11657" s="50">
        <v>15.127000000000001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0">
        <v>42978.833333333336</v>
      </c>
      <c r="D11658" s="50">
        <v>14.984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0">
        <v>42978.854166666664</v>
      </c>
      <c r="D11659" s="50">
        <v>14.84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0">
        <v>42978.875</v>
      </c>
      <c r="D11660" s="50">
        <v>14.744999999999999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0">
        <v>42978.895833333336</v>
      </c>
      <c r="D11661" s="50">
        <v>14.625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0">
        <v>42978.916666666664</v>
      </c>
      <c r="D11662" s="50">
        <v>14.481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0">
        <v>42978.9375</v>
      </c>
      <c r="D11663" s="50">
        <v>14.29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0">
        <v>42978.958333333336</v>
      </c>
      <c r="D11664" s="50">
        <v>14.122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0">
        <v>42978.979166666664</v>
      </c>
      <c r="D11665" s="50">
        <v>13.93</v>
      </c>
      <c r="E11665" s="48">
        <f>+IF(D11665="","",AVERAGE(D11618:D11665))</f>
        <v>14.10289583333333</v>
      </c>
      <c r="F11665" s="48">
        <f>+IF(D11665="","",MIN(D11618:D11665))</f>
        <v>12.195</v>
      </c>
      <c r="G11665" s="48">
        <f>+IF(D11665="","",MAX(D11618:D11665))</f>
        <v>16.106000000000002</v>
      </c>
      <c r="H11665" s="48">
        <f>STDEV(D11618:D11665)</f>
        <v>1.2261587873914062</v>
      </c>
      <c r="I11665" s="48">
        <f>+IF(F11665="","",(G11665-F11665))</f>
        <v>3.9110000000000014</v>
      </c>
    </row>
    <row r="11666" spans="1:9" x14ac:dyDescent="0.25">
      <c r="A11666" s="7">
        <v>43344</v>
      </c>
      <c r="B11666" s="2">
        <v>0</v>
      </c>
      <c r="C11666" s="80">
        <v>42979</v>
      </c>
      <c r="D11666" s="50">
        <v>13.714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0">
        <v>42979.020833333336</v>
      </c>
      <c r="D11667" s="50">
        <v>13.545999999999999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0">
        <v>42979.041666666664</v>
      </c>
      <c r="D11668" s="50">
        <v>13.377000000000001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0">
        <v>42979.0625</v>
      </c>
      <c r="D11669" s="50">
        <v>13.233000000000001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0">
        <v>42979.083333333336</v>
      </c>
      <c r="D11670" s="50">
        <v>13.087999999999999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0">
        <v>42979.104166666664</v>
      </c>
      <c r="D11671" s="50">
        <v>12.944000000000001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0">
        <v>42979.125</v>
      </c>
      <c r="D11672" s="50">
        <v>12.775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0">
        <v>42979.145833333336</v>
      </c>
      <c r="D11673" s="50">
        <v>12.654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0">
        <v>42979.166666666664</v>
      </c>
      <c r="D11674" s="50">
        <v>12.509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0">
        <v>42979.1875</v>
      </c>
      <c r="D11675" s="50">
        <v>12.364000000000001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0">
        <v>42979.208333333336</v>
      </c>
      <c r="D11676" s="50">
        <v>12.195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0">
        <v>42979.229166666664</v>
      </c>
      <c r="D11677" s="50">
        <v>12.05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0">
        <v>42979.25</v>
      </c>
      <c r="D11678" s="50">
        <v>11.904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0">
        <v>42979.270833333336</v>
      </c>
      <c r="D11679" s="50">
        <v>11.734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0">
        <v>42979.291666666664</v>
      </c>
      <c r="D11680" s="50">
        <v>11.589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0">
        <v>42979.3125</v>
      </c>
      <c r="D11681" s="50">
        <v>11.467000000000001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0">
        <v>42979.333333333336</v>
      </c>
      <c r="D11682" s="50">
        <v>11.419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0">
        <v>42979.354166666664</v>
      </c>
      <c r="D11683" s="50">
        <v>11.419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0">
        <v>42979.375</v>
      </c>
      <c r="D11684" s="50">
        <v>11.492000000000001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0">
        <v>42979.395833333336</v>
      </c>
      <c r="D11685" s="50">
        <v>11.686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0">
        <v>42979.416666666664</v>
      </c>
      <c r="D11686" s="50">
        <v>11.952999999999999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0">
        <v>42979.4375</v>
      </c>
      <c r="D11687" s="50">
        <v>12.268000000000001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0">
        <v>42979.458333333336</v>
      </c>
      <c r="D11688" s="50">
        <v>12.63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0">
        <v>42979.479166666664</v>
      </c>
      <c r="D11689" s="50">
        <v>12.992000000000001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0">
        <v>42979.5</v>
      </c>
      <c r="D11690" s="50">
        <v>13.377000000000001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0">
        <v>42979.520833333336</v>
      </c>
      <c r="D11691" s="50">
        <v>13.786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0">
        <v>42979.541666666664</v>
      </c>
      <c r="D11692" s="50">
        <v>14.17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0">
        <v>42979.5625</v>
      </c>
      <c r="D11693" s="50">
        <v>14.529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0">
        <v>42979.583333333336</v>
      </c>
      <c r="D11694" s="50">
        <v>14.864000000000001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0">
        <v>42979.604166666664</v>
      </c>
      <c r="D11695" s="50">
        <v>15.151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0">
        <v>42979.625</v>
      </c>
      <c r="D11696" s="50">
        <v>15.366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0">
        <v>42979.645833333336</v>
      </c>
      <c r="D11697" s="50">
        <v>15.532999999999999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0">
        <v>42979.666666666664</v>
      </c>
      <c r="D11698" s="50">
        <v>15.605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0">
        <v>42979.6875</v>
      </c>
      <c r="D11699" s="50">
        <v>15.605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0">
        <v>42979.708333333336</v>
      </c>
      <c r="D11700" s="50">
        <v>15.509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0">
        <v>42979.729166666664</v>
      </c>
      <c r="D11701" s="50">
        <v>15.366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0">
        <v>42979.75</v>
      </c>
      <c r="D11702" s="50">
        <v>15.175000000000001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0">
        <v>42979.770833333336</v>
      </c>
      <c r="D11703" s="50">
        <v>15.007999999999999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0">
        <v>42979.791666666664</v>
      </c>
      <c r="D11704" s="50">
        <v>14.84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0">
        <v>42979.8125</v>
      </c>
      <c r="D11705" s="50">
        <v>14.721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0">
        <v>42979.833333333336</v>
      </c>
      <c r="D11706" s="50">
        <v>14.648999999999999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0">
        <v>42979.854166666664</v>
      </c>
      <c r="D11707" s="50">
        <v>14.601000000000001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0">
        <v>42979.875</v>
      </c>
      <c r="D11708" s="50">
        <v>14.553000000000001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0">
        <v>42979.895833333336</v>
      </c>
      <c r="D11709" s="50">
        <v>14.457000000000001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0">
        <v>42979.916666666664</v>
      </c>
      <c r="D11710" s="50">
        <v>14.361000000000001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0">
        <v>42979.9375</v>
      </c>
      <c r="D11711" s="50">
        <v>14.218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0">
        <v>42979.958333333336</v>
      </c>
      <c r="D11712" s="50">
        <v>14.05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0">
        <v>42979.979166666664</v>
      </c>
      <c r="D11713" s="50">
        <v>13.882</v>
      </c>
      <c r="E11713" s="48">
        <f>+IF(D11713="","",AVERAGE(D11666:D11713))</f>
        <v>13.549541666666665</v>
      </c>
      <c r="F11713" s="48">
        <f>+IF(D11713="","",MIN(D11666:D11713))</f>
        <v>11.419</v>
      </c>
      <c r="G11713" s="48">
        <f>+IF(D11713="","",MAX(D11666:D11713))</f>
        <v>15.605</v>
      </c>
      <c r="H11713" s="48">
        <f>STDEV(D11666:D11713)</f>
        <v>1.3604611070364576</v>
      </c>
      <c r="I11713" s="48">
        <f>+IF(F11713="","",(G11713-F11713))</f>
        <v>4.1859999999999999</v>
      </c>
    </row>
    <row r="11714" spans="1:9" x14ac:dyDescent="0.25">
      <c r="A11714" s="7">
        <v>43345</v>
      </c>
      <c r="B11714" s="2">
        <v>0</v>
      </c>
      <c r="C11714" s="80">
        <v>42980</v>
      </c>
      <c r="D11714" s="50">
        <v>13.738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0">
        <v>42980.020833333336</v>
      </c>
      <c r="D11715" s="50">
        <v>13.618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0">
        <v>42980.041666666664</v>
      </c>
      <c r="D11716" s="50">
        <v>13.473000000000001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0">
        <v>42980.0625</v>
      </c>
      <c r="D11717" s="50">
        <v>13.353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0">
        <v>42980.083333333336</v>
      </c>
      <c r="D11718" s="50">
        <v>13.233000000000001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0">
        <v>42980.104166666664</v>
      </c>
      <c r="D11719" s="50">
        <v>13.112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0">
        <v>42980.125</v>
      </c>
      <c r="D11720" s="50">
        <v>12.992000000000001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0">
        <v>42980.145833333336</v>
      </c>
      <c r="D11721" s="50">
        <v>12.871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0">
        <v>42980.166666666664</v>
      </c>
      <c r="D11722" s="50">
        <v>12.727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0">
        <v>42980.1875</v>
      </c>
      <c r="D11723" s="50">
        <v>12.582000000000001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0">
        <v>42980.208333333336</v>
      </c>
      <c r="D11724" s="50">
        <v>12.436999999999999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0">
        <v>42980.229166666664</v>
      </c>
      <c r="D11725" s="50">
        <v>12.292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0">
        <v>42980.25</v>
      </c>
      <c r="D11726" s="50">
        <v>12.147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0">
        <v>42980.270833333336</v>
      </c>
      <c r="D11727" s="50">
        <v>12.000999999999999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0">
        <v>42980.291666666664</v>
      </c>
      <c r="D11728" s="50">
        <v>11.856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0">
        <v>42980.3125</v>
      </c>
      <c r="D11729" s="50">
        <v>11.759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0">
        <v>42980.333333333336</v>
      </c>
      <c r="D11730" s="50">
        <v>11.71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0">
        <v>42980.354166666664</v>
      </c>
      <c r="D11731" s="50">
        <v>11.71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0">
        <v>42980.375</v>
      </c>
      <c r="D11732" s="50">
        <v>11.782999999999999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0">
        <v>42980.395833333336</v>
      </c>
      <c r="D11733" s="50">
        <v>11.952999999999999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0">
        <v>42980.416666666664</v>
      </c>
      <c r="D11734" s="50">
        <v>12.243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0">
        <v>42980.4375</v>
      </c>
      <c r="D11735" s="50">
        <v>12.534000000000001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0">
        <v>42980.458333333336</v>
      </c>
      <c r="D11736" s="50">
        <v>12.798999999999999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0">
        <v>42980.479166666664</v>
      </c>
      <c r="D11737" s="50">
        <v>13.064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0">
        <v>42980.5</v>
      </c>
      <c r="D11738" s="50">
        <v>13.425000000000001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0">
        <v>42980.520833333336</v>
      </c>
      <c r="D11739" s="50">
        <v>13.786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0">
        <v>42980.541666666664</v>
      </c>
      <c r="D11740" s="50">
        <v>14.17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0">
        <v>42980.5625</v>
      </c>
      <c r="D11741" s="50">
        <v>14.553000000000001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0">
        <v>42980.583333333336</v>
      </c>
      <c r="D11742" s="50">
        <v>14.864000000000001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0">
        <v>42980.604166666664</v>
      </c>
      <c r="D11743" s="50">
        <v>15.151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0">
        <v>42980.625</v>
      </c>
      <c r="D11744" s="50">
        <v>15.39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0">
        <v>42980.645833333336</v>
      </c>
      <c r="D11745" s="50">
        <v>15.581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0">
        <v>42980.666666666664</v>
      </c>
      <c r="D11746" s="50">
        <v>15.724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0">
        <v>42980.6875</v>
      </c>
      <c r="D11747" s="50">
        <v>15.772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0">
        <v>42980.708333333336</v>
      </c>
      <c r="D11748" s="50">
        <v>15.747999999999999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0">
        <v>42980.729166666664</v>
      </c>
      <c r="D11749" s="50">
        <v>15.629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0">
        <v>42980.75</v>
      </c>
      <c r="D11750" s="50">
        <v>15.461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0">
        <v>42980.770833333336</v>
      </c>
      <c r="D11751" s="50">
        <v>15.318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0">
        <v>42980.791666666664</v>
      </c>
      <c r="D11752" s="50">
        <v>15.151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0">
        <v>42980.8125</v>
      </c>
      <c r="D11753" s="50">
        <v>15.031000000000001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0">
        <v>42980.833333333336</v>
      </c>
      <c r="D11754" s="50">
        <v>14.912000000000001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0">
        <v>42980.854166666664</v>
      </c>
      <c r="D11755" s="50">
        <v>14.816000000000001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0">
        <v>42980.875</v>
      </c>
      <c r="D11756" s="50">
        <v>14.768000000000001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0">
        <v>42980.895833333336</v>
      </c>
      <c r="D11757" s="50">
        <v>14.696999999999999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0">
        <v>42980.916666666664</v>
      </c>
      <c r="D11758" s="50">
        <v>14.601000000000001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0">
        <v>42980.9375</v>
      </c>
      <c r="D11759" s="50">
        <v>14.481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0">
        <v>42980.958333333336</v>
      </c>
      <c r="D11760" s="50">
        <v>14.337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0">
        <v>42980.979166666664</v>
      </c>
      <c r="D11761" s="50">
        <v>14.194000000000001</v>
      </c>
      <c r="E11761" s="48">
        <f>+IF(D11761="","",AVERAGE(D11714:D11761))</f>
        <v>13.740562500000001</v>
      </c>
      <c r="F11761" s="48">
        <f>+IF(D11761="","",MIN(D11714:D11761))</f>
        <v>11.71</v>
      </c>
      <c r="G11761" s="48">
        <f>+IF(D11761="","",MAX(D11714:D11761))</f>
        <v>15.772</v>
      </c>
      <c r="H11761" s="48">
        <f>STDEV(D11714:D11761)</f>
        <v>1.3300742405491282</v>
      </c>
      <c r="I11761" s="48">
        <f>+IF(F11761="","",(G11761-F11761))</f>
        <v>4.0619999999999994</v>
      </c>
    </row>
    <row r="11762" spans="1:9" x14ac:dyDescent="0.25">
      <c r="A11762" s="7">
        <v>43346</v>
      </c>
      <c r="B11762" s="2">
        <v>0</v>
      </c>
      <c r="C11762" s="80">
        <v>42981</v>
      </c>
      <c r="D11762" s="50">
        <v>14.026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0">
        <v>42981.020833333336</v>
      </c>
      <c r="D11763" s="50">
        <v>13.882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0">
        <v>42981.041666666664</v>
      </c>
      <c r="D11764" s="50">
        <v>13.738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0">
        <v>42981.0625</v>
      </c>
      <c r="D11765" s="50">
        <v>13.618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0">
        <v>42981.083333333336</v>
      </c>
      <c r="D11766" s="50">
        <v>13.473000000000001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0">
        <v>42981.104166666664</v>
      </c>
      <c r="D11767" s="50">
        <v>13.353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0">
        <v>42981.125</v>
      </c>
      <c r="D11768" s="50">
        <v>13.233000000000001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0">
        <v>42981.145833333336</v>
      </c>
      <c r="D11769" s="50">
        <v>13.112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0">
        <v>42981.166666666664</v>
      </c>
      <c r="D11770" s="50">
        <v>12.992000000000001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0">
        <v>42981.1875</v>
      </c>
      <c r="D11771" s="50">
        <v>12.847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0">
        <v>42981.208333333336</v>
      </c>
      <c r="D11772" s="50">
        <v>12.727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0">
        <v>42981.229166666664</v>
      </c>
      <c r="D11773" s="50">
        <v>12.582000000000001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0">
        <v>42981.25</v>
      </c>
      <c r="D11774" s="50">
        <v>12.436999999999999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0">
        <v>42981.270833333336</v>
      </c>
      <c r="D11775" s="50">
        <v>12.292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0">
        <v>42981.291666666664</v>
      </c>
      <c r="D11776" s="50">
        <v>12.170999999999999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0">
        <v>42981.3125</v>
      </c>
      <c r="D11777" s="50">
        <v>12.074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0">
        <v>42981.333333333336</v>
      </c>
      <c r="D11778" s="50">
        <v>12.025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0">
        <v>42981.354166666664</v>
      </c>
      <c r="D11779" s="50">
        <v>12.025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0">
        <v>42981.375</v>
      </c>
      <c r="D11780" s="50">
        <v>12.074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0">
        <v>42981.395833333336</v>
      </c>
      <c r="D11781" s="50">
        <v>12.195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0">
        <v>42981.416666666664</v>
      </c>
      <c r="D11782" s="50">
        <v>12.388999999999999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0">
        <v>42981.4375</v>
      </c>
      <c r="D11783" s="50">
        <v>12.606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0">
        <v>42981.458333333336</v>
      </c>
      <c r="D11784" s="50">
        <v>12.823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0">
        <v>42981.479166666664</v>
      </c>
      <c r="D11785" s="50">
        <v>13.112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0">
        <v>42981.5</v>
      </c>
      <c r="D11786" s="50">
        <v>13.449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0">
        <v>42981.520833333336</v>
      </c>
      <c r="D11787" s="50">
        <v>13.81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0">
        <v>42981.541666666664</v>
      </c>
      <c r="D11788" s="50">
        <v>14.17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0">
        <v>42981.5625</v>
      </c>
      <c r="D11789" s="50">
        <v>14.553000000000001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0">
        <v>42981.583333333336</v>
      </c>
      <c r="D11790" s="50">
        <v>14.84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0">
        <v>42981.604166666664</v>
      </c>
      <c r="D11791" s="50">
        <v>15.127000000000001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0">
        <v>42981.625</v>
      </c>
      <c r="D11792" s="50">
        <v>15.342000000000001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0">
        <v>42981.645833333336</v>
      </c>
      <c r="D11793" s="50">
        <v>15.509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0">
        <v>42981.666666666664</v>
      </c>
      <c r="D11794" s="50">
        <v>15.629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0">
        <v>42981.6875</v>
      </c>
      <c r="D11795" s="50">
        <v>15.676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0">
        <v>42981.708333333336</v>
      </c>
      <c r="D11796" s="50">
        <v>15.651999999999999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0">
        <v>42981.729166666664</v>
      </c>
      <c r="D11797" s="50">
        <v>15.557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0">
        <v>42981.75</v>
      </c>
      <c r="D11798" s="50">
        <v>15.39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0">
        <v>42981.770833333336</v>
      </c>
      <c r="D11799" s="50">
        <v>15.247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0">
        <v>42981.791666666664</v>
      </c>
      <c r="D11800" s="50">
        <v>15.079000000000001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0">
        <v>42981.8125</v>
      </c>
      <c r="D11801" s="50">
        <v>14.96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0">
        <v>42981.833333333336</v>
      </c>
      <c r="D11802" s="50">
        <v>14.888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0">
        <v>42981.854166666664</v>
      </c>
      <c r="D11803" s="50">
        <v>14.816000000000001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0">
        <v>42981.875</v>
      </c>
      <c r="D11804" s="50">
        <v>14.768000000000001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0">
        <v>42981.895833333336</v>
      </c>
      <c r="D11805" s="50">
        <v>14.673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0">
        <v>42981.916666666664</v>
      </c>
      <c r="D11806" s="50">
        <v>14.577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0">
        <v>42981.9375</v>
      </c>
      <c r="D11807" s="50">
        <v>14.457000000000001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0">
        <v>42981.958333333336</v>
      </c>
      <c r="D11808" s="50">
        <v>14.314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0">
        <v>42981.979166666664</v>
      </c>
      <c r="D11809" s="50">
        <v>14.17</v>
      </c>
      <c r="E11809" s="48">
        <f>+IF(D11809="","",AVERAGE(D11762:D11809))</f>
        <v>13.842895833333335</v>
      </c>
      <c r="F11809" s="48">
        <f>+IF(D11809="","",MIN(D11762:D11809))</f>
        <v>12.025</v>
      </c>
      <c r="G11809" s="48">
        <f>+IF(D11809="","",MAX(D11762:D11809))</f>
        <v>15.676</v>
      </c>
      <c r="H11809" s="48">
        <f>STDEV(D11762:D11809)</f>
        <v>1.1946156194693514</v>
      </c>
      <c r="I11809" s="48">
        <f>+IF(F11809="","",(G11809-F11809))</f>
        <v>3.6509999999999998</v>
      </c>
    </row>
    <row r="11810" spans="1:9" x14ac:dyDescent="0.25">
      <c r="A11810" s="7">
        <v>43347</v>
      </c>
      <c r="B11810" s="2">
        <v>0</v>
      </c>
      <c r="C11810" s="80">
        <v>42982</v>
      </c>
      <c r="D11810" s="50">
        <v>14.026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0">
        <v>42982.020833333336</v>
      </c>
      <c r="D11811" s="50">
        <v>13.906000000000001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0">
        <v>42982.041666666664</v>
      </c>
      <c r="D11812" s="50">
        <v>13.786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0">
        <v>42982.0625</v>
      </c>
      <c r="D11813" s="50">
        <v>13.641999999999999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0">
        <v>42982.083333333336</v>
      </c>
      <c r="D11814" s="50">
        <v>13.545999999999999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0">
        <v>42982.104166666664</v>
      </c>
      <c r="D11815" s="50">
        <v>13.425000000000001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0">
        <v>42982.125</v>
      </c>
      <c r="D11816" s="50">
        <v>13.329000000000001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0">
        <v>42982.145833333336</v>
      </c>
      <c r="D11817" s="50">
        <v>13.209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0">
        <v>42982.166666666664</v>
      </c>
      <c r="D11818" s="50">
        <v>13.112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0">
        <v>42982.1875</v>
      </c>
      <c r="D11819" s="50">
        <v>12.992000000000001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0">
        <v>42982.208333333336</v>
      </c>
      <c r="D11820" s="50">
        <v>12.871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0">
        <v>42982.229166666664</v>
      </c>
      <c r="D11821" s="50">
        <v>12.750999999999999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0">
        <v>42982.25</v>
      </c>
      <c r="D11822" s="50">
        <v>12.63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0">
        <v>42982.270833333336</v>
      </c>
      <c r="D11823" s="50">
        <v>12.509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0">
        <v>42982.291666666664</v>
      </c>
      <c r="D11824" s="50">
        <v>12.388999999999999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0">
        <v>42982.3125</v>
      </c>
      <c r="D11825" s="50">
        <v>12.292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0">
        <v>42982.333333333336</v>
      </c>
      <c r="D11826" s="50">
        <v>12.218999999999999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0">
        <v>42982.354166666664</v>
      </c>
      <c r="D11827" s="50">
        <v>12.218999999999999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0">
        <v>42982.375</v>
      </c>
      <c r="D11828" s="50">
        <v>12.243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0">
        <v>42982.395833333336</v>
      </c>
      <c r="D11829" s="50">
        <v>12.364000000000001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0">
        <v>42982.416666666664</v>
      </c>
      <c r="D11830" s="50">
        <v>12.558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0">
        <v>42982.4375</v>
      </c>
      <c r="D11831" s="50">
        <v>12.798999999999999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0">
        <v>42982.458333333336</v>
      </c>
      <c r="D11832" s="50">
        <v>13.112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0">
        <v>42982.479166666664</v>
      </c>
      <c r="D11833" s="50">
        <v>13.449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0">
        <v>42982.5</v>
      </c>
      <c r="D11834" s="50">
        <v>13.762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0">
        <v>42982.520833333336</v>
      </c>
      <c r="D11835" s="50">
        <v>14.098000000000001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0">
        <v>42982.541666666664</v>
      </c>
      <c r="D11836" s="50">
        <v>14.385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0">
        <v>42982.5625</v>
      </c>
      <c r="D11837" s="50">
        <v>14.696999999999999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0">
        <v>42982.583333333336</v>
      </c>
      <c r="D11838" s="50">
        <v>14.96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0">
        <v>42982.604166666664</v>
      </c>
      <c r="D11839" s="50">
        <v>15.223000000000001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0">
        <v>42982.625</v>
      </c>
      <c r="D11840" s="50">
        <v>15.484999999999999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0">
        <v>42982.645833333336</v>
      </c>
      <c r="D11841" s="50">
        <v>15.651999999999999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0">
        <v>42982.666666666664</v>
      </c>
      <c r="D11842" s="50">
        <v>15.747999999999999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0">
        <v>42982.6875</v>
      </c>
      <c r="D11843" s="50">
        <v>15.795999999999999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0">
        <v>42982.708333333336</v>
      </c>
      <c r="D11844" s="50">
        <v>15.724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0">
        <v>42982.729166666664</v>
      </c>
      <c r="D11845" s="50">
        <v>15.629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0">
        <v>42982.75</v>
      </c>
      <c r="D11846" s="50">
        <v>15.509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0">
        <v>42982.770833333336</v>
      </c>
      <c r="D11847" s="50">
        <v>15.39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0">
        <v>42982.791666666664</v>
      </c>
      <c r="D11848" s="50">
        <v>15.247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0">
        <v>42982.8125</v>
      </c>
      <c r="D11849" s="50">
        <v>15.151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0">
        <v>42982.833333333336</v>
      </c>
      <c r="D11850" s="50">
        <v>15.055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0">
        <v>42982.854166666664</v>
      </c>
      <c r="D11851" s="50">
        <v>14.984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0">
        <v>42982.875</v>
      </c>
      <c r="D11852" s="50">
        <v>14.912000000000001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0">
        <v>42982.895833333336</v>
      </c>
      <c r="D11853" s="50">
        <v>14.84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0">
        <v>42982.916666666664</v>
      </c>
      <c r="D11854" s="50">
        <v>14.744999999999999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0">
        <v>42982.9375</v>
      </c>
      <c r="D11855" s="50">
        <v>14.625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0">
        <v>42982.958333333336</v>
      </c>
      <c r="D11856" s="50">
        <v>14.481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0">
        <v>42982.979166666664</v>
      </c>
      <c r="D11857" s="50">
        <v>14.337</v>
      </c>
      <c r="E11857" s="48">
        <f>+IF(D11857="","",AVERAGE(D11810:D11857))</f>
        <v>13.996104166666667</v>
      </c>
      <c r="F11857" s="48">
        <f>+IF(D11857="","",MIN(D11810:D11857))</f>
        <v>12.218999999999999</v>
      </c>
      <c r="G11857" s="48">
        <f>+IF(D11857="","",MAX(D11810:D11857))</f>
        <v>15.795999999999999</v>
      </c>
      <c r="H11857" s="48">
        <f>STDEV(D11810:D11857)</f>
        <v>1.1735169226056537</v>
      </c>
      <c r="I11857" s="48">
        <f>+IF(F11857="","",(G11857-F11857))</f>
        <v>3.577</v>
      </c>
    </row>
    <row r="11858" spans="1:9" x14ac:dyDescent="0.25">
      <c r="A11858" s="7">
        <v>43348</v>
      </c>
      <c r="B11858" s="2">
        <v>0</v>
      </c>
      <c r="C11858" s="80">
        <v>42983</v>
      </c>
      <c r="D11858" s="50">
        <v>14.218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0">
        <v>42983.020833333336</v>
      </c>
      <c r="D11859" s="50">
        <v>14.074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0">
        <v>42983.041666666664</v>
      </c>
      <c r="D11860" s="50">
        <v>13.954000000000001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0">
        <v>42983.0625</v>
      </c>
      <c r="D11861" s="50">
        <v>13.834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0">
        <v>42983.083333333336</v>
      </c>
      <c r="D11862" s="50">
        <v>13.738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0">
        <v>42983.104166666664</v>
      </c>
      <c r="D11863" s="50">
        <v>13.618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0">
        <v>42983.125</v>
      </c>
      <c r="D11864" s="50">
        <v>13.497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0">
        <v>42983.145833333336</v>
      </c>
      <c r="D11865" s="50">
        <v>13.377000000000001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0">
        <v>42983.166666666664</v>
      </c>
      <c r="D11866" s="50">
        <v>13.257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0">
        <v>42983.1875</v>
      </c>
      <c r="D11867" s="50">
        <v>13.112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0">
        <v>42983.208333333336</v>
      </c>
      <c r="D11868" s="50">
        <v>12.992000000000001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0">
        <v>42983.229166666664</v>
      </c>
      <c r="D11869" s="50">
        <v>12.871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0">
        <v>42983.25</v>
      </c>
      <c r="D11870" s="50">
        <v>12.750999999999999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0">
        <v>42983.270833333336</v>
      </c>
      <c r="D11871" s="50">
        <v>12.63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0">
        <v>42983.291666666664</v>
      </c>
      <c r="D11872" s="50">
        <v>12.509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0">
        <v>42983.3125</v>
      </c>
      <c r="D11873" s="50">
        <v>12.436999999999999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0">
        <v>42983.333333333336</v>
      </c>
      <c r="D11874" s="50">
        <v>12.364000000000001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0">
        <v>42983.354166666664</v>
      </c>
      <c r="D11875" s="50">
        <v>12.34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0">
        <v>42983.375</v>
      </c>
      <c r="D11876" s="50">
        <v>12.364000000000001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0">
        <v>42983.395833333336</v>
      </c>
      <c r="D11877" s="50">
        <v>12.436999999999999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0">
        <v>42983.416666666664</v>
      </c>
      <c r="D11878" s="50">
        <v>12.558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0">
        <v>42983.4375</v>
      </c>
      <c r="D11879" s="50">
        <v>12.678000000000001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0">
        <v>42983.458333333336</v>
      </c>
      <c r="D11880" s="50">
        <v>12.823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0">
        <v>42983.479166666664</v>
      </c>
      <c r="D11881" s="50">
        <v>12.992000000000001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0">
        <v>42983.5</v>
      </c>
      <c r="D11882" s="50">
        <v>13.209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0">
        <v>42983.520833333336</v>
      </c>
      <c r="D11883" s="50">
        <v>13.449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0">
        <v>42983.541666666664</v>
      </c>
      <c r="D11884" s="50">
        <v>13.641999999999999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0">
        <v>42983.5625</v>
      </c>
      <c r="D11885" s="50">
        <v>13.81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0">
        <v>42983.583333333336</v>
      </c>
      <c r="D11886" s="50">
        <v>13.978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0">
        <v>42983.604166666664</v>
      </c>
      <c r="D11887" s="50">
        <v>14.122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0">
        <v>42983.625</v>
      </c>
      <c r="D11888" s="50">
        <v>14.242000000000001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0">
        <v>42983.645833333336</v>
      </c>
      <c r="D11889" s="50">
        <v>14.361000000000001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0">
        <v>42983.666666666664</v>
      </c>
      <c r="D11890" s="50">
        <v>14.409000000000001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0">
        <v>42983.6875</v>
      </c>
      <c r="D11891" s="50">
        <v>14.409000000000001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0">
        <v>42983.708333333336</v>
      </c>
      <c r="D11892" s="50">
        <v>14.433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0">
        <v>42983.729166666664</v>
      </c>
      <c r="D11893" s="50">
        <v>14.385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0">
        <v>42983.75</v>
      </c>
      <c r="D11894" s="50">
        <v>14.314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0">
        <v>42983.770833333336</v>
      </c>
      <c r="D11895" s="50">
        <v>14.242000000000001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0">
        <v>42983.791666666664</v>
      </c>
      <c r="D11896" s="50">
        <v>14.17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0">
        <v>42983.8125</v>
      </c>
      <c r="D11897" s="50">
        <v>14.098000000000001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0">
        <v>42983.833333333336</v>
      </c>
      <c r="D11898" s="50">
        <v>14.05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0">
        <v>42983.854166666664</v>
      </c>
      <c r="D11899" s="50">
        <v>13.978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0">
        <v>42983.875</v>
      </c>
      <c r="D11900" s="50">
        <v>13.906000000000001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0">
        <v>42983.895833333336</v>
      </c>
      <c r="D11901" s="50">
        <v>13.81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0">
        <v>42983.916666666664</v>
      </c>
      <c r="D11902" s="50">
        <v>13.714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0">
        <v>42983.9375</v>
      </c>
      <c r="D11903" s="50">
        <v>13.618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0">
        <v>42983.958333333336</v>
      </c>
      <c r="D11904" s="50">
        <v>13.522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0">
        <v>42983.979166666664</v>
      </c>
      <c r="D11905" s="50">
        <v>13.401</v>
      </c>
      <c r="E11905" s="48">
        <f>+IF(D11905="","",AVERAGE(D11858:D11905))</f>
        <v>13.51452083333333</v>
      </c>
      <c r="F11905" s="48">
        <f>+IF(D11905="","",MIN(D11858:D11905))</f>
        <v>12.34</v>
      </c>
      <c r="G11905" s="48">
        <f>+IF(D11905="","",MAX(D11858:D11905))</f>
        <v>14.433</v>
      </c>
      <c r="H11905" s="48">
        <f>STDEV(D11858:D11905)</f>
        <v>0.67107680980877349</v>
      </c>
      <c r="I11905" s="48">
        <f>+IF(F11905="","",(G11905-F11905))</f>
        <v>2.093</v>
      </c>
    </row>
    <row r="11906" spans="1:9" x14ac:dyDescent="0.25">
      <c r="A11906" s="7">
        <v>43349</v>
      </c>
      <c r="B11906" s="2">
        <v>0</v>
      </c>
      <c r="C11906" s="80">
        <v>42984</v>
      </c>
      <c r="D11906" s="50">
        <v>13.305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0">
        <v>42984.020833333336</v>
      </c>
      <c r="D11907" s="50">
        <v>13.185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0">
        <v>42984.041666666664</v>
      </c>
      <c r="D11908" s="50">
        <v>13.087999999999999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0">
        <v>42984.0625</v>
      </c>
      <c r="D11909" s="50">
        <v>12.992000000000001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0">
        <v>42984.083333333336</v>
      </c>
      <c r="D11910" s="50">
        <v>12.871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0">
        <v>42984.104166666664</v>
      </c>
      <c r="D11911" s="50">
        <v>12.775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0">
        <v>42984.125</v>
      </c>
      <c r="D11912" s="50">
        <v>12.678000000000001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0">
        <v>42984.145833333336</v>
      </c>
      <c r="D11913" s="50">
        <v>12.558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0">
        <v>42984.166666666664</v>
      </c>
      <c r="D11914" s="50">
        <v>12.461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0">
        <v>42984.1875</v>
      </c>
      <c r="D11915" s="50">
        <v>12.34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0">
        <v>42984.208333333336</v>
      </c>
      <c r="D11916" s="50">
        <v>12.243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0">
        <v>42984.229166666664</v>
      </c>
      <c r="D11917" s="50">
        <v>12.147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0">
        <v>42984.25</v>
      </c>
      <c r="D11918" s="50">
        <v>12.05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0">
        <v>42984.270833333336</v>
      </c>
      <c r="D11919" s="50">
        <v>11.952999999999999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0">
        <v>42984.291666666664</v>
      </c>
      <c r="D11920" s="50">
        <v>11.88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0">
        <v>42984.3125</v>
      </c>
      <c r="D11921" s="50">
        <v>11.807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0">
        <v>42984.333333333336</v>
      </c>
      <c r="D11922" s="50">
        <v>11.759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0">
        <v>42984.354166666664</v>
      </c>
      <c r="D11923" s="50">
        <v>11.782999999999999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0">
        <v>42984.375</v>
      </c>
      <c r="D11924" s="50">
        <v>11.832000000000001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0">
        <v>42984.395833333336</v>
      </c>
      <c r="D11925" s="50">
        <v>11.929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0">
        <v>42984.416666666664</v>
      </c>
      <c r="D11926" s="50">
        <v>12.074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0">
        <v>42984.4375</v>
      </c>
      <c r="D11927" s="50">
        <v>12.268000000000001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0">
        <v>42984.458333333336</v>
      </c>
      <c r="D11928" s="50">
        <v>12.461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0">
        <v>42984.479166666664</v>
      </c>
      <c r="D11929" s="50">
        <v>12.702999999999999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0">
        <v>42984.5</v>
      </c>
      <c r="D11930" s="50">
        <v>12.92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0">
        <v>42984.520833333336</v>
      </c>
      <c r="D11931" s="50">
        <v>13.161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0">
        <v>42984.541666666664</v>
      </c>
      <c r="D11932" s="50">
        <v>13.377000000000001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0">
        <v>42984.5625</v>
      </c>
      <c r="D11933" s="50">
        <v>13.593999999999999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0">
        <v>42984.583333333336</v>
      </c>
      <c r="D11934" s="50">
        <v>13.834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0">
        <v>42984.604166666664</v>
      </c>
      <c r="D11935" s="50">
        <v>14.026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0">
        <v>42984.625</v>
      </c>
      <c r="D11936" s="50">
        <v>14.218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0">
        <v>42984.645833333336</v>
      </c>
      <c r="D11937" s="50">
        <v>14.361000000000001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0">
        <v>42984.666666666664</v>
      </c>
      <c r="D11938" s="50">
        <v>14.457000000000001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0">
        <v>42984.6875</v>
      </c>
      <c r="D11939" s="50">
        <v>14.505000000000001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0">
        <v>42984.708333333336</v>
      </c>
      <c r="D11940" s="50">
        <v>14.505000000000001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0">
        <v>42984.729166666664</v>
      </c>
      <c r="D11941" s="50">
        <v>14.457000000000001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0">
        <v>42984.75</v>
      </c>
      <c r="D11942" s="50">
        <v>14.409000000000001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0">
        <v>42984.770833333336</v>
      </c>
      <c r="D11943" s="50">
        <v>14.361000000000001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0">
        <v>42984.791666666664</v>
      </c>
      <c r="D11944" s="50">
        <v>14.29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0">
        <v>42984.8125</v>
      </c>
      <c r="D11945" s="50">
        <v>14.218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0">
        <v>42984.833333333336</v>
      </c>
      <c r="D11946" s="50">
        <v>14.146000000000001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0">
        <v>42984.854166666664</v>
      </c>
      <c r="D11947" s="50">
        <v>14.074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0">
        <v>42984.875</v>
      </c>
      <c r="D11948" s="50">
        <v>14.002000000000001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0">
        <v>42984.895833333336</v>
      </c>
      <c r="D11949" s="50">
        <v>13.93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0">
        <v>42984.916666666664</v>
      </c>
      <c r="D11950" s="50">
        <v>13.834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0">
        <v>42984.9375</v>
      </c>
      <c r="D11951" s="50">
        <v>13.714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0">
        <v>42984.958333333336</v>
      </c>
      <c r="D11952" s="50">
        <v>13.618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0">
        <v>42984.979166666664</v>
      </c>
      <c r="D11953" s="50">
        <v>13.497</v>
      </c>
      <c r="E11953" s="48">
        <f>+IF(D11953="","",AVERAGE(D11906:D11953))</f>
        <v>13.180208333333328</v>
      </c>
      <c r="F11953" s="48">
        <f>+IF(D11953="","",MIN(D11906:D11953))</f>
        <v>11.759</v>
      </c>
      <c r="G11953" s="48">
        <f>+IF(D11953="","",MAX(D11906:D11953))</f>
        <v>14.505000000000001</v>
      </c>
      <c r="H11953" s="48">
        <f>STDEV(D11906:D11953)</f>
        <v>0.92819305031468657</v>
      </c>
      <c r="I11953" s="48">
        <f>+IF(F11953="","",(G11953-F11953))</f>
        <v>2.7460000000000004</v>
      </c>
    </row>
    <row r="11954" spans="1:9" x14ac:dyDescent="0.25">
      <c r="A11954" s="7">
        <v>43350</v>
      </c>
      <c r="B11954" s="2">
        <v>0</v>
      </c>
      <c r="C11954" s="80">
        <v>42985</v>
      </c>
      <c r="D11954" s="50">
        <v>13.377000000000001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0">
        <v>42985.020833333336</v>
      </c>
      <c r="D11955" s="50">
        <v>13.281000000000001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0">
        <v>42985.041666666664</v>
      </c>
      <c r="D11956" s="50">
        <v>13.161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0">
        <v>42985.0625</v>
      </c>
      <c r="D11957" s="50">
        <v>13.064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0">
        <v>42985.083333333336</v>
      </c>
      <c r="D11958" s="50">
        <v>12.968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0">
        <v>42985.104166666664</v>
      </c>
      <c r="D11959" s="50">
        <v>12.871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0">
        <v>42985.125</v>
      </c>
      <c r="D11960" s="50">
        <v>12.775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0">
        <v>42985.145833333336</v>
      </c>
      <c r="D11961" s="50">
        <v>12.654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0">
        <v>42985.166666666664</v>
      </c>
      <c r="D11962" s="50">
        <v>12.558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0">
        <v>42985.1875</v>
      </c>
      <c r="D11963" s="50">
        <v>12.461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0">
        <v>42985.208333333336</v>
      </c>
      <c r="D11964" s="50">
        <v>12.34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0">
        <v>42985.229166666664</v>
      </c>
      <c r="D11965" s="50">
        <v>12.218999999999999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0">
        <v>42985.25</v>
      </c>
      <c r="D11966" s="50">
        <v>12.122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0">
        <v>42985.270833333336</v>
      </c>
      <c r="D11967" s="50">
        <v>12.000999999999999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0">
        <v>42985.291666666664</v>
      </c>
      <c r="D11968" s="50">
        <v>11.904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0">
        <v>42985.3125</v>
      </c>
      <c r="D11969" s="50">
        <v>11.832000000000001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0">
        <v>42985.333333333336</v>
      </c>
      <c r="D11970" s="50">
        <v>11.782999999999999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0">
        <v>42985.354166666664</v>
      </c>
      <c r="D11971" s="50">
        <v>11.782999999999999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0">
        <v>42985.375</v>
      </c>
      <c r="D11972" s="50">
        <v>11.856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0">
        <v>42985.395833333336</v>
      </c>
      <c r="D11973" s="50">
        <v>11.952999999999999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0">
        <v>42985.416666666664</v>
      </c>
      <c r="D11974" s="50">
        <v>12.122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0">
        <v>42985.4375</v>
      </c>
      <c r="D11975" s="50">
        <v>12.316000000000001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0">
        <v>42985.458333333336</v>
      </c>
      <c r="D11976" s="50">
        <v>12.534000000000001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0">
        <v>42985.479166666664</v>
      </c>
      <c r="D11977" s="50">
        <v>12.775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0">
        <v>42985.5</v>
      </c>
      <c r="D11978" s="50">
        <v>13.04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0">
        <v>42985.520833333336</v>
      </c>
      <c r="D11979" s="50">
        <v>13.305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0">
        <v>42985.541666666664</v>
      </c>
      <c r="D11980" s="50">
        <v>13.57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0">
        <v>42985.5625</v>
      </c>
      <c r="D11981" s="50">
        <v>13.834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0">
        <v>42985.583333333336</v>
      </c>
      <c r="D11982" s="50">
        <v>14.074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0">
        <v>42985.604166666664</v>
      </c>
      <c r="D11983" s="50">
        <v>14.314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0">
        <v>42985.625</v>
      </c>
      <c r="D11984" s="50">
        <v>14.481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0">
        <v>42985.645833333336</v>
      </c>
      <c r="D11985" s="50">
        <v>14.625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0">
        <v>42985.666666666664</v>
      </c>
      <c r="D11986" s="50">
        <v>14.696999999999999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0">
        <v>42985.6875</v>
      </c>
      <c r="D11987" s="50">
        <v>14.721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0">
        <v>42985.708333333336</v>
      </c>
      <c r="D11988" s="50">
        <v>14.696999999999999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0">
        <v>42985.729166666664</v>
      </c>
      <c r="D11989" s="50">
        <v>14.625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0">
        <v>42985.75</v>
      </c>
      <c r="D11990" s="50">
        <v>14.553000000000001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0">
        <v>42985.770833333336</v>
      </c>
      <c r="D11991" s="50">
        <v>14.481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0">
        <v>42985.791666666664</v>
      </c>
      <c r="D11992" s="50">
        <v>14.409000000000001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0">
        <v>42985.8125</v>
      </c>
      <c r="D11993" s="50">
        <v>14.337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0">
        <v>42985.833333333336</v>
      </c>
      <c r="D11994" s="50">
        <v>14.266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0">
        <v>42985.854166666664</v>
      </c>
      <c r="D11995" s="50">
        <v>14.218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0">
        <v>42985.875</v>
      </c>
      <c r="D11996" s="50">
        <v>14.146000000000001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0">
        <v>42985.895833333336</v>
      </c>
      <c r="D11997" s="50">
        <v>14.074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0">
        <v>42985.916666666664</v>
      </c>
      <c r="D11998" s="50">
        <v>14.002000000000001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0">
        <v>42985.9375</v>
      </c>
      <c r="D11999" s="50">
        <v>13.906000000000001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0">
        <v>42985.958333333336</v>
      </c>
      <c r="D12000" s="50">
        <v>13.81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0">
        <v>42985.979166666664</v>
      </c>
      <c r="D12001" s="50">
        <v>13.714</v>
      </c>
      <c r="E12001" s="48">
        <f>+IF(D12001="","",AVERAGE(D11954:D12001))</f>
        <v>13.304354166666661</v>
      </c>
      <c r="F12001" s="48">
        <f>+IF(D12001="","",MIN(D11954:D12001))</f>
        <v>11.782999999999999</v>
      </c>
      <c r="G12001" s="48">
        <f>+IF(D12001="","",MAX(D11954:D12001))</f>
        <v>14.721</v>
      </c>
      <c r="H12001" s="48">
        <f>STDEV(D11954:D12001)</f>
        <v>0.98763923315950064</v>
      </c>
      <c r="I12001" s="48">
        <f>+IF(F12001="","",(G12001-F12001))</f>
        <v>2.9380000000000006</v>
      </c>
    </row>
    <row r="12002" spans="1:9" x14ac:dyDescent="0.25">
      <c r="A12002" s="7">
        <v>43351</v>
      </c>
      <c r="B12002" s="2">
        <v>0</v>
      </c>
      <c r="C12002" s="80">
        <v>42986</v>
      </c>
      <c r="D12002" s="50">
        <v>13.641999999999999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0">
        <v>42986.020833333336</v>
      </c>
      <c r="D12003" s="50">
        <v>13.545999999999999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0">
        <v>42986.041666666664</v>
      </c>
      <c r="D12004" s="50">
        <v>13.497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0">
        <v>42986.0625</v>
      </c>
      <c r="D12005" s="50">
        <v>13.449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0">
        <v>42986.083333333336</v>
      </c>
      <c r="D12006" s="50">
        <v>13.425000000000001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0">
        <v>42986.104166666664</v>
      </c>
      <c r="D12007" s="50">
        <v>13.377000000000001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0">
        <v>42986.125</v>
      </c>
      <c r="D12008" s="50">
        <v>13.353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0">
        <v>42986.145833333336</v>
      </c>
      <c r="D12009" s="50">
        <v>13.305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0">
        <v>42986.166666666664</v>
      </c>
      <c r="D12010" s="50">
        <v>13.257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0">
        <v>42986.1875</v>
      </c>
      <c r="D12011" s="50">
        <v>13.209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0">
        <v>42986.208333333336</v>
      </c>
      <c r="D12012" s="50">
        <v>13.161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0">
        <v>42986.229166666664</v>
      </c>
      <c r="D12013" s="50">
        <v>13.087999999999999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0">
        <v>42986.25</v>
      </c>
      <c r="D12014" s="50">
        <v>13.04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0">
        <v>42986.270833333336</v>
      </c>
      <c r="D12015" s="50">
        <v>12.992000000000001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0">
        <v>42986.291666666664</v>
      </c>
      <c r="D12016" s="50">
        <v>12.944000000000001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0">
        <v>42986.3125</v>
      </c>
      <c r="D12017" s="50">
        <v>12.92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0">
        <v>42986.333333333336</v>
      </c>
      <c r="D12018" s="50">
        <v>12.871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0">
        <v>42986.354166666664</v>
      </c>
      <c r="D12019" s="50">
        <v>12.92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0">
        <v>42986.375</v>
      </c>
      <c r="D12020" s="50">
        <v>12.968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0">
        <v>42986.395833333336</v>
      </c>
      <c r="D12021" s="50">
        <v>13.064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0">
        <v>42986.416666666664</v>
      </c>
      <c r="D12022" s="50">
        <v>13.233000000000001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0">
        <v>42986.4375</v>
      </c>
      <c r="D12023" s="50">
        <v>13.425000000000001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0">
        <v>42986.458333333336</v>
      </c>
      <c r="D12024" s="50">
        <v>13.666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0">
        <v>42986.479166666664</v>
      </c>
      <c r="D12025" s="50">
        <v>13.954000000000001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0">
        <v>42986.5</v>
      </c>
      <c r="D12026" s="50">
        <v>14.266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0">
        <v>42986.520833333336</v>
      </c>
      <c r="D12027" s="50">
        <v>14.553000000000001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0">
        <v>42986.541666666664</v>
      </c>
      <c r="D12028" s="50">
        <v>14.816000000000001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0">
        <v>42986.5625</v>
      </c>
      <c r="D12029" s="50">
        <v>15.103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0">
        <v>42986.583333333336</v>
      </c>
      <c r="D12030" s="50">
        <v>15.318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0">
        <v>42986.604166666664</v>
      </c>
      <c r="D12031" s="50">
        <v>15.509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0">
        <v>42986.625</v>
      </c>
      <c r="D12032" s="50">
        <v>15.676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0">
        <v>42986.645833333336</v>
      </c>
      <c r="D12033" s="50">
        <v>15.795999999999999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0">
        <v>42986.666666666664</v>
      </c>
      <c r="D12034" s="50">
        <v>15.891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0">
        <v>42986.6875</v>
      </c>
      <c r="D12035" s="50">
        <v>15.914999999999999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0">
        <v>42986.708333333336</v>
      </c>
      <c r="D12036" s="50">
        <v>15.891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0">
        <v>42986.729166666664</v>
      </c>
      <c r="D12037" s="50">
        <v>15.819000000000001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0">
        <v>42986.75</v>
      </c>
      <c r="D12038" s="50">
        <v>15.747999999999999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0">
        <v>42986.770833333336</v>
      </c>
      <c r="D12039" s="50">
        <v>15.651999999999999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0">
        <v>42986.791666666664</v>
      </c>
      <c r="D12040" s="50">
        <v>15.532999999999999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0">
        <v>42986.8125</v>
      </c>
      <c r="D12041" s="50">
        <v>15.438000000000001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0">
        <v>42986.833333333336</v>
      </c>
      <c r="D12042" s="50">
        <v>15.342000000000001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0">
        <v>42986.854166666664</v>
      </c>
      <c r="D12043" s="50">
        <v>15.247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0">
        <v>42986.875</v>
      </c>
      <c r="D12044" s="50">
        <v>15.175000000000001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0">
        <v>42986.895833333336</v>
      </c>
      <c r="D12045" s="50">
        <v>15.079000000000001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0">
        <v>42986.916666666664</v>
      </c>
      <c r="D12046" s="50">
        <v>15.007999999999999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0">
        <v>42986.9375</v>
      </c>
      <c r="D12047" s="50">
        <v>14.888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0">
        <v>42986.958333333336</v>
      </c>
      <c r="D12048" s="50">
        <v>14.792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0">
        <v>42986.979166666664</v>
      </c>
      <c r="D12049" s="50">
        <v>14.673</v>
      </c>
      <c r="E12049" s="48">
        <f>+IF(D12049="","",AVERAGE(D12002:D12049))</f>
        <v>14.279875000000002</v>
      </c>
      <c r="F12049" s="48">
        <f>+IF(D12049="","",MIN(D12002:D12049))</f>
        <v>12.871</v>
      </c>
      <c r="G12049" s="48">
        <f>+IF(D12049="","",MAX(D12002:D12049))</f>
        <v>15.914999999999999</v>
      </c>
      <c r="H12049" s="48">
        <f>STDEV(D12002:D12049)</f>
        <v>1.0966344573187201</v>
      </c>
      <c r="I12049" s="48">
        <f>+IF(F12049="","",(G12049-F12049))</f>
        <v>3.0439999999999987</v>
      </c>
    </row>
    <row r="12050" spans="1:9" x14ac:dyDescent="0.25">
      <c r="A12050" s="7">
        <v>43352</v>
      </c>
      <c r="B12050" s="2">
        <v>0</v>
      </c>
      <c r="C12050" s="80">
        <v>42987</v>
      </c>
      <c r="D12050" s="50">
        <v>14.553000000000001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0">
        <v>42987.020833333336</v>
      </c>
      <c r="D12051" s="50">
        <v>14.457000000000001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0">
        <v>42987.041666666664</v>
      </c>
      <c r="D12052" s="50">
        <v>14.361000000000001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0">
        <v>42987.0625</v>
      </c>
      <c r="D12053" s="50">
        <v>14.266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0">
        <v>42987.083333333336</v>
      </c>
      <c r="D12054" s="50">
        <v>14.17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0">
        <v>42987.104166666664</v>
      </c>
      <c r="D12055" s="50">
        <v>14.074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0">
        <v>42987.125</v>
      </c>
      <c r="D12056" s="50">
        <v>13.978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0">
        <v>42987.145833333336</v>
      </c>
      <c r="D12057" s="50">
        <v>13.882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0">
        <v>42987.166666666664</v>
      </c>
      <c r="D12058" s="50">
        <v>13.786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0">
        <v>42987.1875</v>
      </c>
      <c r="D12059" s="50">
        <v>13.666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0">
        <v>42987.208333333336</v>
      </c>
      <c r="D12060" s="50">
        <v>13.545999999999999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0">
        <v>42987.229166666664</v>
      </c>
      <c r="D12061" s="50">
        <v>13.425000000000001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0">
        <v>42987.25</v>
      </c>
      <c r="D12062" s="50">
        <v>13.305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0">
        <v>42987.270833333336</v>
      </c>
      <c r="D12063" s="50">
        <v>13.185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0">
        <v>42987.291666666664</v>
      </c>
      <c r="D12064" s="50">
        <v>13.087999999999999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0">
        <v>42987.3125</v>
      </c>
      <c r="D12065" s="50">
        <v>12.992000000000001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0">
        <v>42987.333333333336</v>
      </c>
      <c r="D12066" s="50">
        <v>12.968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0">
        <v>42987.354166666664</v>
      </c>
      <c r="D12067" s="50">
        <v>12.992000000000001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0">
        <v>42987.375</v>
      </c>
      <c r="D12068" s="50">
        <v>13.087999999999999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0">
        <v>42987.395833333336</v>
      </c>
      <c r="D12069" s="50">
        <v>13.257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0">
        <v>42987.416666666664</v>
      </c>
      <c r="D12070" s="50">
        <v>13.497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0">
        <v>42987.4375</v>
      </c>
      <c r="D12071" s="50">
        <v>13.762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0">
        <v>42987.458333333336</v>
      </c>
      <c r="D12072" s="50">
        <v>14.074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0">
        <v>42987.479166666664</v>
      </c>
      <c r="D12073" s="50">
        <v>14.409000000000001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0">
        <v>42987.5</v>
      </c>
      <c r="D12074" s="50">
        <v>14.744999999999999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0">
        <v>42987.520833333336</v>
      </c>
      <c r="D12075" s="50">
        <v>14.96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0">
        <v>42987.541666666664</v>
      </c>
      <c r="D12076" s="50">
        <v>15.103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0">
        <v>42987.5625</v>
      </c>
      <c r="D12077" s="50">
        <v>15.151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0">
        <v>42987.583333333336</v>
      </c>
      <c r="D12078" s="50">
        <v>15.175000000000001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0">
        <v>42987.604166666664</v>
      </c>
      <c r="D12079" s="50">
        <v>15.175000000000001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0">
        <v>42987.625</v>
      </c>
      <c r="D12080" s="50">
        <v>15.151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0">
        <v>42987.645833333336</v>
      </c>
      <c r="D12081" s="50">
        <v>15.151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0">
        <v>42987.666666666664</v>
      </c>
      <c r="D12082" s="50">
        <v>15.103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0">
        <v>42987.6875</v>
      </c>
      <c r="D12083" s="50">
        <v>15.031000000000001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0">
        <v>42987.708333333336</v>
      </c>
      <c r="D12084" s="50">
        <v>14.96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0">
        <v>42987.729166666664</v>
      </c>
      <c r="D12085" s="50">
        <v>14.912000000000001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0">
        <v>42987.75</v>
      </c>
      <c r="D12086" s="50">
        <v>14.912000000000001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0">
        <v>42987.770833333336</v>
      </c>
      <c r="D12087" s="50">
        <v>14.84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0">
        <v>42987.791666666664</v>
      </c>
      <c r="D12088" s="50">
        <v>14.792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0">
        <v>42987.8125</v>
      </c>
      <c r="D12089" s="50">
        <v>14.721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0">
        <v>42987.833333333336</v>
      </c>
      <c r="D12090" s="50">
        <v>14.601000000000001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0">
        <v>42987.854166666664</v>
      </c>
      <c r="D12091" s="50">
        <v>14.481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0">
        <v>42987.875</v>
      </c>
      <c r="D12092" s="50">
        <v>14.385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0">
        <v>42987.895833333336</v>
      </c>
      <c r="D12093" s="50">
        <v>14.314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0">
        <v>42987.916666666664</v>
      </c>
      <c r="D12094" s="50">
        <v>14.218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0">
        <v>42987.9375</v>
      </c>
      <c r="D12095" s="50">
        <v>14.122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0">
        <v>42987.958333333336</v>
      </c>
      <c r="D12096" s="50">
        <v>14.026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0">
        <v>42987.979166666664</v>
      </c>
      <c r="D12097" s="50">
        <v>13.906000000000001</v>
      </c>
      <c r="E12097" s="48">
        <f>+IF(D12097="","",AVERAGE(D12050:D12097))</f>
        <v>14.223249999999998</v>
      </c>
      <c r="F12097" s="48">
        <f>+IF(D12097="","",MIN(D12050:D12097))</f>
        <v>12.968</v>
      </c>
      <c r="G12097" s="48">
        <f>+IF(D12097="","",MAX(D12050:D12097))</f>
        <v>15.175000000000001</v>
      </c>
      <c r="H12097" s="48">
        <f>STDEV(D12050:D12097)</f>
        <v>0.70054943482833387</v>
      </c>
      <c r="I12097" s="48">
        <f>+IF(F12097="","",(G12097-F12097))</f>
        <v>2.2070000000000007</v>
      </c>
    </row>
    <row r="12098" spans="1:9" x14ac:dyDescent="0.25">
      <c r="A12098" s="7">
        <v>43353</v>
      </c>
      <c r="B12098" s="2">
        <v>0</v>
      </c>
      <c r="C12098" s="80">
        <v>42988</v>
      </c>
      <c r="D12098" s="50">
        <v>13.786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0">
        <v>42988.020833333336</v>
      </c>
      <c r="D12099" s="50">
        <v>13.666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0">
        <v>42988.041666666664</v>
      </c>
      <c r="D12100" s="50">
        <v>13.522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0">
        <v>42988.0625</v>
      </c>
      <c r="D12101" s="50">
        <v>13.401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0">
        <v>42988.083333333336</v>
      </c>
      <c r="D12102" s="50">
        <v>13.257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0">
        <v>42988.104166666664</v>
      </c>
      <c r="D12103" s="50">
        <v>13.112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0">
        <v>42988.125</v>
      </c>
      <c r="D12104" s="50">
        <v>12.968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0">
        <v>42988.145833333336</v>
      </c>
      <c r="D12105" s="50">
        <v>12.798999999999999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0">
        <v>42988.166666666664</v>
      </c>
      <c r="D12106" s="50">
        <v>12.654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0">
        <v>42988.1875</v>
      </c>
      <c r="D12107" s="50">
        <v>12.509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0">
        <v>42988.208333333336</v>
      </c>
      <c r="D12108" s="50">
        <v>12.364000000000001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0">
        <v>42988.229166666664</v>
      </c>
      <c r="D12109" s="50">
        <v>12.195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0">
        <v>42988.25</v>
      </c>
      <c r="D12110" s="50">
        <v>12.05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0">
        <v>42988.270833333336</v>
      </c>
      <c r="D12111" s="50">
        <v>11.904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0">
        <v>42988.291666666664</v>
      </c>
      <c r="D12112" s="50">
        <v>11.759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0">
        <v>42988.3125</v>
      </c>
      <c r="D12113" s="50">
        <v>11.637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0">
        <v>42988.333333333336</v>
      </c>
      <c r="D12114" s="50">
        <v>11.565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0">
        <v>42988.354166666664</v>
      </c>
      <c r="D12115" s="50">
        <v>11.54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0">
        <v>42988.375</v>
      </c>
      <c r="D12116" s="50">
        <v>11.613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0">
        <v>42988.395833333336</v>
      </c>
      <c r="D12117" s="50">
        <v>11.759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0">
        <v>42988.416666666664</v>
      </c>
      <c r="D12118" s="50">
        <v>11.977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0">
        <v>42988.4375</v>
      </c>
      <c r="D12119" s="50">
        <v>12.243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0">
        <v>42988.458333333336</v>
      </c>
      <c r="D12120" s="50">
        <v>12.509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0">
        <v>42988.479166666664</v>
      </c>
      <c r="D12121" s="50">
        <v>12.775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0">
        <v>42988.5</v>
      </c>
      <c r="D12122" s="50">
        <v>13.087999999999999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0">
        <v>42988.520833333336</v>
      </c>
      <c r="D12123" s="50">
        <v>13.401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0">
        <v>42988.541666666664</v>
      </c>
      <c r="D12124" s="50">
        <v>13.69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0">
        <v>42988.5625</v>
      </c>
      <c r="D12125" s="50">
        <v>13.978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0">
        <v>42988.583333333336</v>
      </c>
      <c r="D12126" s="50">
        <v>14.242000000000001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0">
        <v>42988.604166666664</v>
      </c>
      <c r="D12127" s="50">
        <v>14.433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0">
        <v>42988.625</v>
      </c>
      <c r="D12128" s="50">
        <v>14.625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0">
        <v>42988.645833333336</v>
      </c>
      <c r="D12129" s="50">
        <v>14.768000000000001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0">
        <v>42988.666666666664</v>
      </c>
      <c r="D12130" s="50">
        <v>14.816000000000001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0">
        <v>42988.6875</v>
      </c>
      <c r="D12131" s="50">
        <v>14.792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0">
        <v>42988.708333333336</v>
      </c>
      <c r="D12132" s="50">
        <v>14.696999999999999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0">
        <v>42988.729166666664</v>
      </c>
      <c r="D12133" s="50">
        <v>14.505000000000001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0">
        <v>42988.75</v>
      </c>
      <c r="D12134" s="50">
        <v>14.337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0">
        <v>42988.770833333336</v>
      </c>
      <c r="D12135" s="50">
        <v>14.17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0">
        <v>42988.791666666664</v>
      </c>
      <c r="D12136" s="50">
        <v>14.026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0">
        <v>42988.8125</v>
      </c>
      <c r="D12137" s="50">
        <v>13.906000000000001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0">
        <v>42988.833333333336</v>
      </c>
      <c r="D12138" s="50">
        <v>13.762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0">
        <v>42988.854166666664</v>
      </c>
      <c r="D12139" s="50">
        <v>13.666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0">
        <v>42988.875</v>
      </c>
      <c r="D12140" s="50">
        <v>13.545999999999999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0">
        <v>42988.895833333336</v>
      </c>
      <c r="D12141" s="50">
        <v>13.449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0">
        <v>42988.916666666664</v>
      </c>
      <c r="D12142" s="50">
        <v>13.305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0">
        <v>42988.9375</v>
      </c>
      <c r="D12143" s="50">
        <v>13.161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0">
        <v>42988.958333333336</v>
      </c>
      <c r="D12144" s="50">
        <v>12.992000000000001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0">
        <v>42988.979166666664</v>
      </c>
      <c r="D12145" s="50">
        <v>12.823</v>
      </c>
      <c r="E12145" s="48">
        <f>+IF(D12145="","",AVERAGE(D12098:D12145))</f>
        <v>13.20295833333333</v>
      </c>
      <c r="F12145" s="48">
        <f>+IF(D12145="","",MIN(D12098:D12145))</f>
        <v>11.54</v>
      </c>
      <c r="G12145" s="48">
        <f>+IF(D12145="","",MAX(D12098:D12145))</f>
        <v>14.816000000000001</v>
      </c>
      <c r="H12145" s="48">
        <f>STDEV(D12098:D12145)</f>
        <v>0.98326529305412913</v>
      </c>
      <c r="I12145" s="48">
        <f>+IF(F12145="","",(G12145-F12145))</f>
        <v>3.2760000000000016</v>
      </c>
    </row>
    <row r="12146" spans="1:9" x14ac:dyDescent="0.25">
      <c r="A12146" s="7">
        <v>43354</v>
      </c>
      <c r="B12146" s="2">
        <v>0</v>
      </c>
      <c r="C12146" s="80">
        <v>42989</v>
      </c>
      <c r="D12146" s="50">
        <v>12.678000000000001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0">
        <v>42989.020833333336</v>
      </c>
      <c r="D12147" s="50">
        <v>12.509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0">
        <v>42989.041666666664</v>
      </c>
      <c r="D12148" s="50">
        <v>12.364000000000001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0">
        <v>42989.0625</v>
      </c>
      <c r="D12149" s="50">
        <v>12.218999999999999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0">
        <v>42989.083333333336</v>
      </c>
      <c r="D12150" s="50">
        <v>12.074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0">
        <v>42989.104166666664</v>
      </c>
      <c r="D12151" s="50">
        <v>11.929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0">
        <v>42989.125</v>
      </c>
      <c r="D12152" s="50">
        <v>11.759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0">
        <v>42989.145833333336</v>
      </c>
      <c r="D12153" s="50">
        <v>11.613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0">
        <v>42989.166666666664</v>
      </c>
      <c r="D12154" s="50">
        <v>11.467000000000001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0">
        <v>42989.1875</v>
      </c>
      <c r="D12155" s="50">
        <v>11.297000000000001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0">
        <v>42989.208333333336</v>
      </c>
      <c r="D12156" s="50">
        <v>11.127000000000001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0">
        <v>42989.229166666664</v>
      </c>
      <c r="D12157" s="50">
        <v>10.98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0">
        <v>42989.25</v>
      </c>
      <c r="D12158" s="50">
        <v>10.81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0">
        <v>42989.270833333336</v>
      </c>
      <c r="D12159" s="50">
        <v>10.638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0">
        <v>42989.291666666664</v>
      </c>
      <c r="D12160" s="50">
        <v>10.492000000000001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0">
        <v>42989.3125</v>
      </c>
      <c r="D12161" s="50">
        <v>10.345000000000001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0">
        <v>42989.333333333336</v>
      </c>
      <c r="D12162" s="50">
        <v>10.271000000000001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0">
        <v>42989.354166666664</v>
      </c>
      <c r="D12163" s="50">
        <v>10.247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0">
        <v>42989.375</v>
      </c>
      <c r="D12164" s="50">
        <v>10.295999999999999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0">
        <v>42989.395833333336</v>
      </c>
      <c r="D12165" s="50">
        <v>10.417999999999999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0">
        <v>42989.416666666664</v>
      </c>
      <c r="D12166" s="50">
        <v>10.663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0">
        <v>42989.4375</v>
      </c>
      <c r="D12167" s="50">
        <v>10.956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0">
        <v>42989.458333333336</v>
      </c>
      <c r="D12168" s="50">
        <v>11.247999999999999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0">
        <v>42989.479166666664</v>
      </c>
      <c r="D12169" s="50">
        <v>11.589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0">
        <v>42989.5</v>
      </c>
      <c r="D12170" s="50">
        <v>11.977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0">
        <v>42989.520833333336</v>
      </c>
      <c r="D12171" s="50">
        <v>12.364000000000001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0">
        <v>42989.541666666664</v>
      </c>
      <c r="D12172" s="50">
        <v>12.727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0">
        <v>42989.5625</v>
      </c>
      <c r="D12173" s="50">
        <v>13.064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0">
        <v>42989.583333333336</v>
      </c>
      <c r="D12174" s="50">
        <v>13.377000000000001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0">
        <v>42989.604166666664</v>
      </c>
      <c r="D12175" s="50">
        <v>13.641999999999999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0">
        <v>42989.625</v>
      </c>
      <c r="D12176" s="50">
        <v>13.858000000000001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0">
        <v>42989.645833333336</v>
      </c>
      <c r="D12177" s="50">
        <v>14.026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0">
        <v>42989.666666666664</v>
      </c>
      <c r="D12178" s="50">
        <v>14.098000000000001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0">
        <v>42989.6875</v>
      </c>
      <c r="D12179" s="50">
        <v>14.098000000000001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0">
        <v>42989.708333333336</v>
      </c>
      <c r="D12180" s="50">
        <v>14.002000000000001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0">
        <v>42989.729166666664</v>
      </c>
      <c r="D12181" s="50">
        <v>13.858000000000001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0">
        <v>42989.75</v>
      </c>
      <c r="D12182" s="50">
        <v>13.69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0">
        <v>42989.770833333336</v>
      </c>
      <c r="D12183" s="50">
        <v>13.522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0">
        <v>42989.791666666664</v>
      </c>
      <c r="D12184" s="50">
        <v>13.353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0">
        <v>42989.8125</v>
      </c>
      <c r="D12185" s="50">
        <v>13.233000000000001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0">
        <v>42989.833333333336</v>
      </c>
      <c r="D12186" s="50">
        <v>13.137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0">
        <v>42989.854166666664</v>
      </c>
      <c r="D12187" s="50">
        <v>13.064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0">
        <v>42989.875</v>
      </c>
      <c r="D12188" s="50">
        <v>13.016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0">
        <v>42989.895833333336</v>
      </c>
      <c r="D12189" s="50">
        <v>12.968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0">
        <v>42989.916666666664</v>
      </c>
      <c r="D12190" s="50">
        <v>12.871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0">
        <v>42989.9375</v>
      </c>
      <c r="D12191" s="50">
        <v>12.750999999999999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0">
        <v>42989.958333333336</v>
      </c>
      <c r="D12192" s="50">
        <v>12.606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0">
        <v>42989.979166666664</v>
      </c>
      <c r="D12193" s="50">
        <v>12.461</v>
      </c>
      <c r="E12193" s="48">
        <f>+IF(D12193="","",AVERAGE(D12146:D12193))</f>
        <v>12.244833333333332</v>
      </c>
      <c r="F12193" s="48">
        <f>+IF(D12193="","",MIN(D12146:D12193))</f>
        <v>10.247</v>
      </c>
      <c r="G12193" s="48">
        <f>+IF(D12193="","",MAX(D12146:D12193))</f>
        <v>14.098000000000001</v>
      </c>
      <c r="H12193" s="48">
        <f>STDEV(D12146:D12193)</f>
        <v>1.2135079505711082</v>
      </c>
      <c r="I12193" s="48">
        <f>+IF(F12193="","",(G12193-F12193))</f>
        <v>3.8510000000000009</v>
      </c>
    </row>
    <row r="12194" spans="1:9" x14ac:dyDescent="0.25">
      <c r="A12194" s="7">
        <v>43355</v>
      </c>
      <c r="B12194" s="2">
        <v>0</v>
      </c>
      <c r="C12194" s="80">
        <v>42990</v>
      </c>
      <c r="D12194" s="50">
        <v>12.316000000000001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0">
        <v>42990.020833333336</v>
      </c>
      <c r="D12195" s="50">
        <v>12.170999999999999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0">
        <v>42990.041666666664</v>
      </c>
      <c r="D12196" s="50">
        <v>12.05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0">
        <v>42990.0625</v>
      </c>
      <c r="D12197" s="50">
        <v>11.929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0">
        <v>42990.083333333336</v>
      </c>
      <c r="D12198" s="50">
        <v>11.807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0">
        <v>42990.104166666664</v>
      </c>
      <c r="D12199" s="50">
        <v>11.686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0">
        <v>42990.125</v>
      </c>
      <c r="D12200" s="50">
        <v>11.565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0">
        <v>42990.145833333336</v>
      </c>
      <c r="D12201" s="50">
        <v>11.443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0">
        <v>42990.166666666664</v>
      </c>
      <c r="D12202" s="50">
        <v>11.321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0">
        <v>42990.1875</v>
      </c>
      <c r="D12203" s="50">
        <v>11.175000000000001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0">
        <v>42990.208333333336</v>
      </c>
      <c r="D12204" s="50">
        <v>11.029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0">
        <v>42990.229166666664</v>
      </c>
      <c r="D12205" s="50">
        <v>10.882999999999999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0">
        <v>42990.25</v>
      </c>
      <c r="D12206" s="50">
        <v>10.760999999999999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0">
        <v>42990.270833333336</v>
      </c>
      <c r="D12207" s="50">
        <v>10.614000000000001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0">
        <v>42990.291666666664</v>
      </c>
      <c r="D12208" s="50">
        <v>10.467000000000001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0">
        <v>42990.3125</v>
      </c>
      <c r="D12209" s="50">
        <v>10.369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0">
        <v>42990.333333333336</v>
      </c>
      <c r="D12210" s="50">
        <v>10.32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0">
        <v>42990.354166666664</v>
      </c>
      <c r="D12211" s="50">
        <v>10.32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0">
        <v>42990.375</v>
      </c>
      <c r="D12212" s="50">
        <v>10.369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0">
        <v>42990.395833333336</v>
      </c>
      <c r="D12213" s="50">
        <v>10.516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0">
        <v>42990.416666666664</v>
      </c>
      <c r="D12214" s="50">
        <v>10.736000000000001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0">
        <v>42990.4375</v>
      </c>
      <c r="D12215" s="50">
        <v>11.005000000000001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0">
        <v>42990.458333333336</v>
      </c>
      <c r="D12216" s="50">
        <v>11.273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0">
        <v>42990.479166666664</v>
      </c>
      <c r="D12217" s="50">
        <v>11.613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0">
        <v>42990.5</v>
      </c>
      <c r="D12218" s="50">
        <v>11.952999999999999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0">
        <v>42990.520833333336</v>
      </c>
      <c r="D12219" s="50">
        <v>12.268000000000001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0">
        <v>42990.541666666664</v>
      </c>
      <c r="D12220" s="50">
        <v>12.63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0">
        <v>42990.5625</v>
      </c>
      <c r="D12221" s="50">
        <v>13.016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0">
        <v>42990.583333333336</v>
      </c>
      <c r="D12222" s="50">
        <v>13.353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0">
        <v>42990.604166666664</v>
      </c>
      <c r="D12223" s="50">
        <v>13.618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0">
        <v>42990.625</v>
      </c>
      <c r="D12224" s="50">
        <v>13.81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0">
        <v>42990.645833333336</v>
      </c>
      <c r="D12225" s="50">
        <v>13.93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0">
        <v>42990.666666666664</v>
      </c>
      <c r="D12226" s="50">
        <v>14.026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0">
        <v>42990.6875</v>
      </c>
      <c r="D12227" s="50">
        <v>14.146000000000001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0">
        <v>42990.708333333336</v>
      </c>
      <c r="D12228" s="50">
        <v>14.122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0">
        <v>42990.729166666664</v>
      </c>
      <c r="D12229" s="50">
        <v>14.05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0">
        <v>42990.75</v>
      </c>
      <c r="D12230" s="50">
        <v>13.93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0">
        <v>42990.770833333336</v>
      </c>
      <c r="D12231" s="50">
        <v>13.786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0">
        <v>42990.791666666664</v>
      </c>
      <c r="D12232" s="50">
        <v>13.666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0">
        <v>42990.8125</v>
      </c>
      <c r="D12233" s="50">
        <v>13.593999999999999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0">
        <v>42990.833333333336</v>
      </c>
      <c r="D12234" s="50">
        <v>13.57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0">
        <v>42990.854166666664</v>
      </c>
      <c r="D12235" s="50">
        <v>13.57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0">
        <v>42990.875</v>
      </c>
      <c r="D12236" s="50">
        <v>13.57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0">
        <v>42990.895833333336</v>
      </c>
      <c r="D12237" s="50">
        <v>13.545999999999999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0">
        <v>42990.916666666664</v>
      </c>
      <c r="D12238" s="50">
        <v>13.473000000000001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0">
        <v>42990.9375</v>
      </c>
      <c r="D12239" s="50">
        <v>13.377000000000001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0">
        <v>42990.958333333336</v>
      </c>
      <c r="D12240" s="50">
        <v>13.281000000000001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0">
        <v>42990.979166666664</v>
      </c>
      <c r="D12241" s="50">
        <v>13.185</v>
      </c>
      <c r="E12241" s="48">
        <f>+IF(D12241="","",AVERAGE(D12194:D12241))</f>
        <v>12.31683333333333</v>
      </c>
      <c r="F12241" s="48">
        <f>+IF(D12241="","",MIN(D12194:D12241))</f>
        <v>10.32</v>
      </c>
      <c r="G12241" s="48">
        <f>+IF(D12241="","",MAX(D12194:D12241))</f>
        <v>14.146000000000001</v>
      </c>
      <c r="H12241" s="48">
        <f>STDEV(D12194:D12241)</f>
        <v>1.3129502321325084</v>
      </c>
      <c r="I12241" s="48">
        <f>+IF(F12241="","",(G12241-F12241))</f>
        <v>3.8260000000000005</v>
      </c>
    </row>
    <row r="12242" spans="1:9" x14ac:dyDescent="0.25">
      <c r="A12242" s="7">
        <v>43356</v>
      </c>
      <c r="B12242" s="2">
        <v>0</v>
      </c>
      <c r="C12242" s="80">
        <v>42991</v>
      </c>
      <c r="D12242" s="50">
        <v>13.112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0">
        <v>42991.020833333336</v>
      </c>
      <c r="D12243" s="50">
        <v>13.04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0">
        <v>42991.041666666664</v>
      </c>
      <c r="D12244" s="50">
        <v>12.944000000000001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0">
        <v>42991.0625</v>
      </c>
      <c r="D12245" s="50">
        <v>12.871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0">
        <v>42991.083333333336</v>
      </c>
      <c r="D12246" s="50">
        <v>12.775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0">
        <v>42991.104166666664</v>
      </c>
      <c r="D12247" s="50">
        <v>12.702999999999999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0">
        <v>42991.125</v>
      </c>
      <c r="D12248" s="50">
        <v>12.582000000000001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0">
        <v>42991.145833333336</v>
      </c>
      <c r="D12249" s="50">
        <v>12.461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0">
        <v>42991.166666666664</v>
      </c>
      <c r="D12250" s="50">
        <v>12.34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0">
        <v>42991.1875</v>
      </c>
      <c r="D12251" s="50">
        <v>12.195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0">
        <v>42991.208333333336</v>
      </c>
      <c r="D12252" s="50">
        <v>12.074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0">
        <v>42991.229166666664</v>
      </c>
      <c r="D12253" s="50">
        <v>11.904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0">
        <v>42991.25</v>
      </c>
      <c r="D12254" s="50">
        <v>11.759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0">
        <v>42991.270833333336</v>
      </c>
      <c r="D12255" s="50">
        <v>11.613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0">
        <v>42991.291666666664</v>
      </c>
      <c r="D12256" s="50">
        <v>11.467000000000001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0">
        <v>42991.3125</v>
      </c>
      <c r="D12257" s="50">
        <v>11.37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0">
        <v>42991.333333333336</v>
      </c>
      <c r="D12258" s="50">
        <v>11.321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0">
        <v>42991.354166666664</v>
      </c>
      <c r="D12259" s="50">
        <v>11.321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0">
        <v>42991.375</v>
      </c>
      <c r="D12260" s="50">
        <v>11.419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0">
        <v>42991.395833333336</v>
      </c>
      <c r="D12261" s="50">
        <v>11.54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0">
        <v>42991.416666666664</v>
      </c>
      <c r="D12262" s="50">
        <v>11.734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0">
        <v>42991.4375</v>
      </c>
      <c r="D12263" s="50">
        <v>11.977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0">
        <v>42991.458333333336</v>
      </c>
      <c r="D12264" s="50">
        <v>12.218999999999999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0">
        <v>42991.479166666664</v>
      </c>
      <c r="D12265" s="50">
        <v>12.484999999999999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0">
        <v>42991.5</v>
      </c>
      <c r="D12266" s="50">
        <v>12.798999999999999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0">
        <v>42991.520833333336</v>
      </c>
      <c r="D12267" s="50">
        <v>13.112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0">
        <v>42991.541666666664</v>
      </c>
      <c r="D12268" s="50">
        <v>13.401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0">
        <v>42991.5625</v>
      </c>
      <c r="D12269" s="50">
        <v>13.69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0">
        <v>42991.583333333336</v>
      </c>
      <c r="D12270" s="50">
        <v>13.906000000000001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0">
        <v>42991.604166666664</v>
      </c>
      <c r="D12271" s="50">
        <v>14.122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0">
        <v>42991.625</v>
      </c>
      <c r="D12272" s="50">
        <v>14.218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0">
        <v>42991.645833333336</v>
      </c>
      <c r="D12273" s="50">
        <v>14.29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0">
        <v>42991.666666666664</v>
      </c>
      <c r="D12274" s="50">
        <v>14.266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0">
        <v>42991.6875</v>
      </c>
      <c r="D12275" s="50">
        <v>14.17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0">
        <v>42991.708333333336</v>
      </c>
      <c r="D12276" s="50">
        <v>14.026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0">
        <v>42991.729166666664</v>
      </c>
      <c r="D12277" s="50">
        <v>13.786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0">
        <v>42991.75</v>
      </c>
      <c r="D12278" s="50">
        <v>13.57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0">
        <v>42991.770833333336</v>
      </c>
      <c r="D12279" s="50">
        <v>13.353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0">
        <v>42991.791666666664</v>
      </c>
      <c r="D12280" s="50">
        <v>13.161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0">
        <v>42991.8125</v>
      </c>
      <c r="D12281" s="50">
        <v>12.992000000000001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0">
        <v>42991.833333333336</v>
      </c>
      <c r="D12282" s="50">
        <v>12.871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0">
        <v>42991.854166666664</v>
      </c>
      <c r="D12283" s="50">
        <v>12.750999999999999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0">
        <v>42991.875</v>
      </c>
      <c r="D12284" s="50">
        <v>12.654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0">
        <v>42991.895833333336</v>
      </c>
      <c r="D12285" s="50">
        <v>12.534000000000001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0">
        <v>42991.916666666664</v>
      </c>
      <c r="D12286" s="50">
        <v>12.388999999999999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0">
        <v>42991.9375</v>
      </c>
      <c r="D12287" s="50">
        <v>12.218999999999999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0">
        <v>42991.958333333336</v>
      </c>
      <c r="D12288" s="50">
        <v>12.05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0">
        <v>42991.979166666664</v>
      </c>
      <c r="D12289" s="50">
        <v>11.856</v>
      </c>
      <c r="E12289" s="48">
        <f>+IF(D12289="","",AVERAGE(D12242:D12289))</f>
        <v>12.696083333333336</v>
      </c>
      <c r="F12289" s="48">
        <f>+IF(D12289="","",MIN(D12242:D12289))</f>
        <v>11.321</v>
      </c>
      <c r="G12289" s="48">
        <f>+IF(D12289="","",MAX(D12242:D12289))</f>
        <v>14.29</v>
      </c>
      <c r="H12289" s="48">
        <f>STDEV(D12242:D12289)</f>
        <v>0.87829837496205854</v>
      </c>
      <c r="I12289" s="48">
        <f>+IF(F12289="","",(G12289-F12289))</f>
        <v>2.9689999999999994</v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3" t="s">
        <v>9</v>
      </c>
      <c r="B1" s="73" t="s">
        <v>0</v>
      </c>
      <c r="C1" s="73" t="s">
        <v>4</v>
      </c>
      <c r="D1" s="73" t="s">
        <v>5</v>
      </c>
      <c r="E1" s="73" t="s">
        <v>6</v>
      </c>
      <c r="F1" s="73" t="s">
        <v>7</v>
      </c>
      <c r="G1" s="73" t="s">
        <v>8</v>
      </c>
      <c r="H1" s="73" t="s">
        <v>10</v>
      </c>
      <c r="I1" s="73" t="s">
        <v>11</v>
      </c>
      <c r="J1" s="73" t="s">
        <v>12</v>
      </c>
    </row>
    <row r="2" spans="1:10" x14ac:dyDescent="0.25">
      <c r="A2" s="74">
        <f>+INPUT!J2</f>
        <v>1</v>
      </c>
      <c r="B2" s="75">
        <f>+INPUT!K2</f>
        <v>43101</v>
      </c>
      <c r="C2" s="77">
        <f>+INPUT!L2</f>
        <v>2.4000000000000011E-2</v>
      </c>
      <c r="D2" s="77">
        <f>+INPUT!M2</f>
        <v>2.4E-2</v>
      </c>
      <c r="E2" s="77">
        <f>+INPUT!N2</f>
        <v>2.4E-2</v>
      </c>
      <c r="F2" s="77">
        <f>+INPUT!O2</f>
        <v>1.0518485096254014E-17</v>
      </c>
      <c r="G2" s="77">
        <f>+INPUT!P2</f>
        <v>0</v>
      </c>
      <c r="H2" s="77">
        <f>+INPUT!Q2</f>
        <v>0.17009226190476193</v>
      </c>
      <c r="I2" s="77">
        <f>+INPUT!R2</f>
        <v>4.3714285714285719E-2</v>
      </c>
      <c r="J2" s="77">
        <f>+INPUT!S2</f>
        <v>0.34399999999999997</v>
      </c>
    </row>
    <row r="3" spans="1:10" x14ac:dyDescent="0.25">
      <c r="A3" s="74">
        <f>+INPUT!J3</f>
        <v>2</v>
      </c>
      <c r="B3" s="75">
        <f>+INPUT!K3</f>
        <v>43102</v>
      </c>
      <c r="C3" s="77">
        <f>+INPUT!L3</f>
        <v>3.525000000000001E-2</v>
      </c>
      <c r="D3" s="77">
        <f>+INPUT!M3</f>
        <v>2.4E-2</v>
      </c>
      <c r="E3" s="77">
        <f>+INPUT!N3</f>
        <v>5.0999999999999997E-2</v>
      </c>
      <c r="F3" s="77">
        <f>+INPUT!O3</f>
        <v>1.345204247720428E-2</v>
      </c>
      <c r="G3" s="77">
        <f>+INPUT!P3</f>
        <v>2.6999999999999996E-2</v>
      </c>
      <c r="H3" s="77">
        <f>+INPUT!Q3</f>
        <v>0.13641369047619048</v>
      </c>
      <c r="I3" s="77">
        <f>+INPUT!R3</f>
        <v>2.7857142857142858E-2</v>
      </c>
      <c r="J3" s="77">
        <f>+INPUT!S3</f>
        <v>0.28857142857142859</v>
      </c>
    </row>
    <row r="4" spans="1:10" x14ac:dyDescent="0.25">
      <c r="A4" s="74">
        <f>+INPUT!J4</f>
        <v>3</v>
      </c>
      <c r="B4" s="75">
        <f>+INPUT!K4</f>
        <v>43103</v>
      </c>
      <c r="C4" s="77">
        <f>+INPUT!L4</f>
        <v>2.4000000000000011E-2</v>
      </c>
      <c r="D4" s="77">
        <f>+INPUT!M4</f>
        <v>2.4E-2</v>
      </c>
      <c r="E4" s="77">
        <f>+INPUT!N4</f>
        <v>2.4E-2</v>
      </c>
      <c r="F4" s="77">
        <f>+INPUT!O4</f>
        <v>1.0518485096254014E-17</v>
      </c>
      <c r="G4" s="77">
        <f>+INPUT!P4</f>
        <v>0</v>
      </c>
      <c r="H4" s="77">
        <f>+INPUT!Q4</f>
        <v>9.7589285714285726E-2</v>
      </c>
      <c r="I4" s="77">
        <f>+INPUT!R4</f>
        <v>1.6000000000000004E-2</v>
      </c>
      <c r="J4" s="77">
        <f>+INPUT!S4</f>
        <v>0.20957142857142855</v>
      </c>
    </row>
    <row r="5" spans="1:10" x14ac:dyDescent="0.25">
      <c r="A5" s="74">
        <f>+INPUT!J5</f>
        <v>4</v>
      </c>
      <c r="B5" s="75">
        <f>+INPUT!K5</f>
        <v>43104</v>
      </c>
      <c r="C5" s="77">
        <f>+INPUT!L5</f>
        <v>2.4000000000000011E-2</v>
      </c>
      <c r="D5" s="77">
        <f>+INPUT!M5</f>
        <v>2.4E-2</v>
      </c>
      <c r="E5" s="77">
        <f>+INPUT!N5</f>
        <v>2.4E-2</v>
      </c>
      <c r="F5" s="77">
        <f>+INPUT!O5</f>
        <v>1.0518485096254014E-17</v>
      </c>
      <c r="G5" s="77">
        <f>+INPUT!P5</f>
        <v>0</v>
      </c>
      <c r="H5" s="77">
        <f>+INPUT!Q5</f>
        <v>9.7104166666666672E-2</v>
      </c>
      <c r="I5" s="77">
        <f>+INPUT!R5</f>
        <v>0.02</v>
      </c>
      <c r="J5" s="77">
        <f>+INPUT!S5</f>
        <v>0.19371428571428573</v>
      </c>
    </row>
    <row r="6" spans="1:10" x14ac:dyDescent="0.25">
      <c r="A6" s="74">
        <f>+INPUT!J6</f>
        <v>5</v>
      </c>
      <c r="B6" s="75">
        <f>+INPUT!K6</f>
        <v>43105</v>
      </c>
      <c r="C6" s="77">
        <f>+INPUT!L6</f>
        <v>2.9625000000000012E-2</v>
      </c>
      <c r="D6" s="77">
        <f>+INPUT!M6</f>
        <v>2.4E-2</v>
      </c>
      <c r="E6" s="77">
        <f>+INPUT!N6</f>
        <v>5.0999999999999997E-2</v>
      </c>
      <c r="F6" s="77">
        <f>+INPUT!O6</f>
        <v>1.1081180135323514E-2</v>
      </c>
      <c r="G6" s="77">
        <f>+INPUT!P6</f>
        <v>2.6999999999999996E-2</v>
      </c>
      <c r="H6" s="77">
        <f>+INPUT!Q6</f>
        <v>6.6854166666666673E-2</v>
      </c>
      <c r="I6" s="77">
        <f>+INPUT!R6</f>
        <v>1.9999999999999997E-2</v>
      </c>
      <c r="J6" s="77">
        <f>+INPUT!S6</f>
        <v>0.11857142857142858</v>
      </c>
    </row>
    <row r="7" spans="1:10" x14ac:dyDescent="0.25">
      <c r="A7" s="74">
        <f>+INPUT!J7</f>
        <v>6</v>
      </c>
      <c r="B7" s="75">
        <f>+INPUT!K7</f>
        <v>43106</v>
      </c>
      <c r="C7" s="77">
        <f>+INPUT!L7</f>
        <v>3.9187499999999993E-2</v>
      </c>
      <c r="D7" s="77">
        <f>+INPUT!M7</f>
        <v>2.4E-2</v>
      </c>
      <c r="E7" s="77">
        <f>+INPUT!N7</f>
        <v>5.0999999999999997E-2</v>
      </c>
      <c r="F7" s="77">
        <f>+INPUT!O7</f>
        <v>1.3535856636859599E-2</v>
      </c>
      <c r="G7" s="77">
        <f>+INPUT!P7</f>
        <v>2.6999999999999996E-2</v>
      </c>
      <c r="H7" s="77">
        <f>+INPUT!Q7</f>
        <v>2.858035714285715E-2</v>
      </c>
      <c r="I7" s="77">
        <f>+INPUT!R7</f>
        <v>2.3999999999999997E-2</v>
      </c>
      <c r="J7" s="77">
        <f>+INPUT!S7</f>
        <v>3.5571428571428566E-2</v>
      </c>
    </row>
    <row r="8" spans="1:10" x14ac:dyDescent="0.25">
      <c r="A8" s="74">
        <f>+INPUT!J8</f>
        <v>7</v>
      </c>
      <c r="B8" s="75">
        <f>+INPUT!K8</f>
        <v>43107</v>
      </c>
      <c r="C8" s="77">
        <f>+INPUT!L8</f>
        <v>4.0312499999999994E-2</v>
      </c>
      <c r="D8" s="77">
        <f>+INPUT!M8</f>
        <v>2.4E-2</v>
      </c>
      <c r="E8" s="77">
        <f>+INPUT!N8</f>
        <v>5.0999999999999997E-2</v>
      </c>
      <c r="F8" s="77">
        <f>+INPUT!O8</f>
        <v>1.3343507864413313E-2</v>
      </c>
      <c r="G8" s="77">
        <f>+INPUT!P8</f>
        <v>2.6999999999999996E-2</v>
      </c>
      <c r="H8" s="77">
        <f>+INPUT!Q8</f>
        <v>3.0910714285714291E-2</v>
      </c>
      <c r="I8" s="77">
        <f>+INPUT!R8</f>
        <v>2.3999999999999997E-2</v>
      </c>
      <c r="J8" s="77">
        <f>+INPUT!S8</f>
        <v>3.9428571428571424E-2</v>
      </c>
    </row>
    <row r="9" spans="1:10" x14ac:dyDescent="0.25">
      <c r="A9" s="74">
        <f>+INPUT!J9</f>
        <v>8</v>
      </c>
      <c r="B9" s="75">
        <f>+INPUT!K9</f>
        <v>43108</v>
      </c>
      <c r="C9" s="77">
        <f>+INPUT!L9</f>
        <v>2.4000000000000011E-2</v>
      </c>
      <c r="D9" s="77">
        <f>+INPUT!M9</f>
        <v>2.4E-2</v>
      </c>
      <c r="E9" s="77">
        <f>+INPUT!N9</f>
        <v>2.4E-2</v>
      </c>
      <c r="F9" s="77">
        <f>+INPUT!O9</f>
        <v>1.0518485096254014E-17</v>
      </c>
      <c r="G9" s="77">
        <f>+INPUT!P9</f>
        <v>0</v>
      </c>
      <c r="H9" s="77">
        <f>+INPUT!Q9</f>
        <v>3.0910714285714295E-2</v>
      </c>
      <c r="I9" s="77">
        <f>+INPUT!R9</f>
        <v>2.3999999999999997E-2</v>
      </c>
      <c r="J9" s="77">
        <f>+INPUT!S9</f>
        <v>3.9428571428571431E-2</v>
      </c>
    </row>
    <row r="10" spans="1:10" x14ac:dyDescent="0.25">
      <c r="A10" s="74">
        <f>+INPUT!J10</f>
        <v>9</v>
      </c>
      <c r="B10" s="75">
        <f>+INPUT!K10</f>
        <v>43109</v>
      </c>
      <c r="C10" s="77">
        <f>+INPUT!L10</f>
        <v>2.4000000000000011E-2</v>
      </c>
      <c r="D10" s="77">
        <f>+INPUT!M10</f>
        <v>2.4E-2</v>
      </c>
      <c r="E10" s="77">
        <f>+INPUT!N10</f>
        <v>2.4E-2</v>
      </c>
      <c r="F10" s="77">
        <f>+INPUT!O10</f>
        <v>1.0518485096254014E-17</v>
      </c>
      <c r="G10" s="77">
        <f>+INPUT!P10</f>
        <v>0</v>
      </c>
      <c r="H10" s="77">
        <f>+INPUT!Q10</f>
        <v>2.9303571428571436E-2</v>
      </c>
      <c r="I10" s="77">
        <f>+INPUT!R10</f>
        <v>2.3999999999999997E-2</v>
      </c>
      <c r="J10" s="77">
        <f>+INPUT!S10</f>
        <v>3.5571428571428566E-2</v>
      </c>
    </row>
    <row r="11" spans="1:10" x14ac:dyDescent="0.25">
      <c r="A11" s="74">
        <f>+INPUT!J11</f>
        <v>10</v>
      </c>
      <c r="B11" s="75">
        <f>+INPUT!K11</f>
        <v>43110</v>
      </c>
      <c r="C11" s="77">
        <f>+INPUT!L11</f>
        <v>2.4000000000000011E-2</v>
      </c>
      <c r="D11" s="77">
        <f>+INPUT!M11</f>
        <v>2.4E-2</v>
      </c>
      <c r="E11" s="77">
        <f>+INPUT!N11</f>
        <v>2.4E-2</v>
      </c>
      <c r="F11" s="77">
        <f>+INPUT!O11</f>
        <v>1.0518485096254014E-17</v>
      </c>
      <c r="G11" s="77">
        <f>+INPUT!P11</f>
        <v>0</v>
      </c>
      <c r="H11" s="77">
        <f>+INPUT!Q11</f>
        <v>2.9303571428571439E-2</v>
      </c>
      <c r="I11" s="77">
        <f>+INPUT!R11</f>
        <v>2.3999999999999997E-2</v>
      </c>
      <c r="J11" s="77">
        <f>+INPUT!S11</f>
        <v>3.5571428571428566E-2</v>
      </c>
    </row>
    <row r="12" spans="1:10" x14ac:dyDescent="0.25">
      <c r="A12" s="74">
        <f>+INPUT!J12</f>
        <v>11</v>
      </c>
      <c r="B12" s="75">
        <f>+INPUT!K12</f>
        <v>43111</v>
      </c>
      <c r="C12" s="77">
        <f>+INPUT!L12</f>
        <v>2.4000000000000011E-2</v>
      </c>
      <c r="D12" s="77">
        <f>+INPUT!M12</f>
        <v>2.4E-2</v>
      </c>
      <c r="E12" s="77">
        <f>+INPUT!N12</f>
        <v>2.4E-2</v>
      </c>
      <c r="F12" s="77">
        <f>+INPUT!O12</f>
        <v>1.0518485096254014E-17</v>
      </c>
      <c r="G12" s="77">
        <f>+INPUT!P12</f>
        <v>0</v>
      </c>
      <c r="H12" s="77">
        <f>+INPUT!Q12</f>
        <v>2.9303571428571439E-2</v>
      </c>
      <c r="I12" s="77">
        <f>+INPUT!R12</f>
        <v>2.3999999999999997E-2</v>
      </c>
      <c r="J12" s="77">
        <f>+INPUT!S12</f>
        <v>3.5571428571428566E-2</v>
      </c>
    </row>
    <row r="13" spans="1:10" x14ac:dyDescent="0.25">
      <c r="A13" s="74">
        <f>+INPUT!J13</f>
        <v>12</v>
      </c>
      <c r="B13" s="75">
        <f>+INPUT!K13</f>
        <v>43112</v>
      </c>
      <c r="C13" s="77">
        <f>+INPUT!L13</f>
        <v>2.4000000000000011E-2</v>
      </c>
      <c r="D13" s="77">
        <f>+INPUT!M13</f>
        <v>2.4E-2</v>
      </c>
      <c r="E13" s="77">
        <f>+INPUT!N13</f>
        <v>2.4E-2</v>
      </c>
      <c r="F13" s="77">
        <f>+INPUT!O13</f>
        <v>1.0518485096254014E-17</v>
      </c>
      <c r="G13" s="77">
        <f>+INPUT!P13</f>
        <v>0</v>
      </c>
      <c r="H13" s="77">
        <f>+INPUT!Q13</f>
        <v>2.8500000000000008E-2</v>
      </c>
      <c r="I13" s="77">
        <f>+INPUT!R13</f>
        <v>2.3999999999999997E-2</v>
      </c>
      <c r="J13" s="77">
        <f>+INPUT!S13</f>
        <v>3.1714285714285709E-2</v>
      </c>
    </row>
    <row r="14" spans="1:10" x14ac:dyDescent="0.25">
      <c r="A14" s="74">
        <f>+INPUT!J14</f>
        <v>13</v>
      </c>
      <c r="B14" s="75">
        <f>+INPUT!K14</f>
        <v>43113</v>
      </c>
      <c r="C14" s="77">
        <f>+INPUT!L14</f>
        <v>2.4000000000000011E-2</v>
      </c>
      <c r="D14" s="77">
        <f>+INPUT!M14</f>
        <v>2.4E-2</v>
      </c>
      <c r="E14" s="77">
        <f>+INPUT!N14</f>
        <v>2.4E-2</v>
      </c>
      <c r="F14" s="77">
        <f>+INPUT!O14</f>
        <v>1.0518485096254014E-17</v>
      </c>
      <c r="G14" s="77">
        <f>+INPUT!P14</f>
        <v>0</v>
      </c>
      <c r="H14" s="77">
        <f>+INPUT!Q14</f>
        <v>2.6330357142857152E-2</v>
      </c>
      <c r="I14" s="77">
        <f>+INPUT!R14</f>
        <v>2.3999999999999997E-2</v>
      </c>
      <c r="J14" s="77">
        <f>+INPUT!S14</f>
        <v>2.7857142857142855E-2</v>
      </c>
    </row>
    <row r="15" spans="1:10" x14ac:dyDescent="0.25">
      <c r="A15" s="74">
        <f>+INPUT!J15</f>
        <v>14</v>
      </c>
      <c r="B15" s="75">
        <f>+INPUT!K15</f>
        <v>43114</v>
      </c>
      <c r="C15" s="77">
        <f>+INPUT!L15</f>
        <v>2.6812500000000017E-2</v>
      </c>
      <c r="D15" s="77">
        <f>+INPUT!M15</f>
        <v>2.4E-2</v>
      </c>
      <c r="E15" s="77">
        <f>+INPUT!N15</f>
        <v>5.0999999999999997E-2</v>
      </c>
      <c r="F15" s="77">
        <f>+INPUT!O15</f>
        <v>8.3351505110917032E-3</v>
      </c>
      <c r="G15" s="77">
        <f>+INPUT!P15</f>
        <v>2.6999999999999996E-2</v>
      </c>
      <c r="H15" s="77">
        <f>+INPUT!Q15</f>
        <v>2.4401785714285727E-2</v>
      </c>
      <c r="I15" s="77">
        <f>+INPUT!R15</f>
        <v>2.3999999999999997E-2</v>
      </c>
      <c r="J15" s="77">
        <f>+INPUT!S15</f>
        <v>2.7857142857142855E-2</v>
      </c>
    </row>
    <row r="16" spans="1:10" x14ac:dyDescent="0.25">
      <c r="A16" s="74">
        <f>+INPUT!J16</f>
        <v>15</v>
      </c>
      <c r="B16" s="75">
        <f>+INPUT!K16</f>
        <v>43115</v>
      </c>
      <c r="C16" s="77">
        <f>+INPUT!L16</f>
        <v>2.6812500000000017E-2</v>
      </c>
      <c r="D16" s="77">
        <f>+INPUT!M16</f>
        <v>2.4E-2</v>
      </c>
      <c r="E16" s="77">
        <f>+INPUT!N16</f>
        <v>5.0999999999999997E-2</v>
      </c>
      <c r="F16" s="77">
        <f>+INPUT!O16</f>
        <v>8.3351505110917032E-3</v>
      </c>
      <c r="G16" s="77">
        <f>+INPUT!P16</f>
        <v>2.6999999999999996E-2</v>
      </c>
      <c r="H16" s="77">
        <f>+INPUT!Q16</f>
        <v>2.4803571428571442E-2</v>
      </c>
      <c r="I16" s="77">
        <f>+INPUT!R16</f>
        <v>2.3999999999999997E-2</v>
      </c>
      <c r="J16" s="77">
        <f>+INPUT!S16</f>
        <v>3.1714285714285709E-2</v>
      </c>
    </row>
    <row r="17" spans="1:10" x14ac:dyDescent="0.25">
      <c r="A17" s="74">
        <f>+INPUT!J17</f>
        <v>16</v>
      </c>
      <c r="B17" s="75">
        <f>+INPUT!K17</f>
        <v>43116</v>
      </c>
      <c r="C17" s="77">
        <f>+INPUT!L17</f>
        <v>2.7375000000000014E-2</v>
      </c>
      <c r="D17" s="77">
        <f>+INPUT!M17</f>
        <v>2.4E-2</v>
      </c>
      <c r="E17" s="77">
        <f>+INPUT!N17</f>
        <v>5.0999999999999997E-2</v>
      </c>
      <c r="F17" s="77">
        <f>+INPUT!O17</f>
        <v>9.0239044245730461E-3</v>
      </c>
      <c r="G17" s="77">
        <f>+INPUT!P17</f>
        <v>2.6999999999999996E-2</v>
      </c>
      <c r="H17" s="77">
        <f>+INPUT!Q17</f>
        <v>2.5285714285714297E-2</v>
      </c>
      <c r="I17" s="77">
        <f>+INPUT!R17</f>
        <v>2.3999999999999997E-2</v>
      </c>
      <c r="J17" s="77">
        <f>+INPUT!S17</f>
        <v>3.5571428571428566E-2</v>
      </c>
    </row>
    <row r="18" spans="1:10" x14ac:dyDescent="0.25">
      <c r="A18" s="74">
        <f>+INPUT!J18</f>
        <v>17</v>
      </c>
      <c r="B18" s="75">
        <f>+INPUT!K18</f>
        <v>43117</v>
      </c>
      <c r="C18" s="77">
        <f>+INPUT!L18</f>
        <v>3.1875000000000007E-2</v>
      </c>
      <c r="D18" s="77">
        <f>+INPUT!M18</f>
        <v>2.4E-2</v>
      </c>
      <c r="E18" s="77">
        <f>+INPUT!N18</f>
        <v>5.0999999999999997E-2</v>
      </c>
      <c r="F18" s="77">
        <f>+INPUT!O18</f>
        <v>1.2402170365997771E-2</v>
      </c>
      <c r="G18" s="77">
        <f>+INPUT!P18</f>
        <v>2.6999999999999996E-2</v>
      </c>
      <c r="H18" s="77">
        <f>+INPUT!Q18</f>
        <v>2.6410714285714298E-2</v>
      </c>
      <c r="I18" s="77">
        <f>+INPUT!R18</f>
        <v>2.3999999999999997E-2</v>
      </c>
      <c r="J18" s="77">
        <f>+INPUT!S18</f>
        <v>3.9428571428571424E-2</v>
      </c>
    </row>
    <row r="19" spans="1:10" x14ac:dyDescent="0.25">
      <c r="A19" s="74">
        <f>+INPUT!J19</f>
        <v>18</v>
      </c>
      <c r="B19" s="75">
        <f>+INPUT!K19</f>
        <v>43118</v>
      </c>
      <c r="C19" s="77">
        <f>+INPUT!L19</f>
        <v>2.4000000000000011E-2</v>
      </c>
      <c r="D19" s="77">
        <f>+INPUT!M19</f>
        <v>2.4E-2</v>
      </c>
      <c r="E19" s="77">
        <f>+INPUT!N19</f>
        <v>2.4E-2</v>
      </c>
      <c r="F19" s="77">
        <f>+INPUT!O19</f>
        <v>1.0518485096254014E-17</v>
      </c>
      <c r="G19" s="77">
        <f>+INPUT!P19</f>
        <v>0</v>
      </c>
      <c r="H19" s="77">
        <f>+INPUT!Q19</f>
        <v>2.6410714285714298E-2</v>
      </c>
      <c r="I19" s="77">
        <f>+INPUT!R19</f>
        <v>2.3999999999999997E-2</v>
      </c>
      <c r="J19" s="77">
        <f>+INPUT!S19</f>
        <v>3.9428571428571431E-2</v>
      </c>
    </row>
    <row r="20" spans="1:10" x14ac:dyDescent="0.25">
      <c r="A20" s="74">
        <f>+INPUT!J20</f>
        <v>19</v>
      </c>
      <c r="B20" s="75">
        <f>+INPUT!K20</f>
        <v>43119</v>
      </c>
      <c r="C20" s="77">
        <f>+INPUT!L20</f>
        <v>3.8624999999999986E-2</v>
      </c>
      <c r="D20" s="77">
        <f>+INPUT!M20</f>
        <v>2.4E-2</v>
      </c>
      <c r="E20" s="77">
        <f>+INPUT!N20</f>
        <v>5.0999999999999997E-2</v>
      </c>
      <c r="F20" s="77">
        <f>+INPUT!O20</f>
        <v>1.3595407547513243E-2</v>
      </c>
      <c r="G20" s="77">
        <f>+INPUT!P20</f>
        <v>2.6999999999999996E-2</v>
      </c>
      <c r="H20" s="77">
        <f>+INPUT!Q20</f>
        <v>2.8500000000000008E-2</v>
      </c>
      <c r="I20" s="77">
        <f>+INPUT!R20</f>
        <v>2.3999999999999997E-2</v>
      </c>
      <c r="J20" s="77">
        <f>+INPUT!S20</f>
        <v>4.3285714285714282E-2</v>
      </c>
    </row>
    <row r="21" spans="1:10" x14ac:dyDescent="0.25">
      <c r="A21" s="74">
        <f>+INPUT!J21</f>
        <v>20</v>
      </c>
      <c r="B21" s="75">
        <f>+INPUT!K21</f>
        <v>43120</v>
      </c>
      <c r="C21" s="77">
        <f>+INPUT!L21</f>
        <v>5.9750000000000053E-2</v>
      </c>
      <c r="D21" s="77">
        <f>+INPUT!M21</f>
        <v>5.0999999999999997E-2</v>
      </c>
      <c r="E21" s="77">
        <f>+INPUT!N21</f>
        <v>0.107</v>
      </c>
      <c r="F21" s="77">
        <f>+INPUT!O21</f>
        <v>1.8407329714926958E-2</v>
      </c>
      <c r="G21" s="77">
        <f>+INPUT!P21</f>
        <v>5.6000000000000001E-2</v>
      </c>
      <c r="H21" s="77">
        <f>+INPUT!Q21</f>
        <v>3.3607142857142877E-2</v>
      </c>
      <c r="I21" s="77">
        <f>+INPUT!R21</f>
        <v>2.7857142857142855E-2</v>
      </c>
      <c r="J21" s="77">
        <f>+INPUT!S21</f>
        <v>5.5142857142857139E-2</v>
      </c>
    </row>
    <row r="22" spans="1:10" x14ac:dyDescent="0.25">
      <c r="A22" s="74">
        <f>+INPUT!J22</f>
        <v>21</v>
      </c>
      <c r="B22" s="75">
        <f>+INPUT!K22</f>
        <v>43121</v>
      </c>
      <c r="C22" s="77">
        <f>+INPUT!L22</f>
        <v>0.10924999999999997</v>
      </c>
      <c r="D22" s="77">
        <f>+INPUT!M22</f>
        <v>5.0999999999999997E-2</v>
      </c>
      <c r="E22" s="77">
        <f>+INPUT!N22</f>
        <v>0.19</v>
      </c>
      <c r="F22" s="77">
        <f>+INPUT!O22</f>
        <v>4.1417695878874151E-2</v>
      </c>
      <c r="G22" s="77">
        <f>+INPUT!P22</f>
        <v>0.13900000000000001</v>
      </c>
      <c r="H22" s="77">
        <f>+INPUT!Q22</f>
        <v>4.5383928571428582E-2</v>
      </c>
      <c r="I22" s="77">
        <f>+INPUT!R22</f>
        <v>3.1714285714285709E-2</v>
      </c>
      <c r="J22" s="77">
        <f>+INPUT!S22</f>
        <v>7.4999999999999983E-2</v>
      </c>
    </row>
    <row r="23" spans="1:10" x14ac:dyDescent="0.25">
      <c r="A23" s="74">
        <f>+INPUT!J23</f>
        <v>22</v>
      </c>
      <c r="B23" s="75">
        <f>+INPUT!K23</f>
        <v>43122</v>
      </c>
      <c r="C23" s="77">
        <f>+INPUT!L23</f>
        <v>0.26120833333333338</v>
      </c>
      <c r="D23" s="77">
        <f>+INPUT!M23</f>
        <v>0.13500000000000001</v>
      </c>
      <c r="E23" s="77">
        <f>+INPUT!N23</f>
        <v>0.41199999999999998</v>
      </c>
      <c r="F23" s="77">
        <f>+INPUT!O23</f>
        <v>0.10233548464945935</v>
      </c>
      <c r="G23" s="77">
        <f>+INPUT!P23</f>
        <v>0.27699999999999997</v>
      </c>
      <c r="H23" s="77">
        <f>+INPUT!Q23</f>
        <v>7.8869047619047644E-2</v>
      </c>
      <c r="I23" s="77">
        <f>+INPUT!R23</f>
        <v>4.7571428571428563E-2</v>
      </c>
      <c r="J23" s="77">
        <f>+INPUT!S23</f>
        <v>0.12657142857142856</v>
      </c>
    </row>
    <row r="24" spans="1:10" x14ac:dyDescent="0.25">
      <c r="A24" s="74">
        <f>+INPUT!J24</f>
        <v>23</v>
      </c>
      <c r="B24" s="75">
        <f>+INPUT!K24</f>
        <v>43123</v>
      </c>
      <c r="C24" s="77">
        <f>+INPUT!L24</f>
        <v>0.59377083333333347</v>
      </c>
      <c r="D24" s="77">
        <f>+INPUT!M24</f>
        <v>0.41199999999999998</v>
      </c>
      <c r="E24" s="77">
        <f>+INPUT!N24</f>
        <v>0.90700000000000003</v>
      </c>
      <c r="F24" s="77">
        <f>+INPUT!O24</f>
        <v>0.15094542336001202</v>
      </c>
      <c r="G24" s="77">
        <f>+INPUT!P24</f>
        <v>0.49500000000000005</v>
      </c>
      <c r="H24" s="77">
        <f>+INPUT!Q24</f>
        <v>0.15978273809523813</v>
      </c>
      <c r="I24" s="77">
        <f>+INPUT!R24</f>
        <v>0.10299999999999999</v>
      </c>
      <c r="J24" s="77">
        <f>+INPUT!S24</f>
        <v>0.24885714285714286</v>
      </c>
    </row>
    <row r="25" spans="1:10" x14ac:dyDescent="0.25">
      <c r="A25" s="74">
        <f>+INPUT!J25</f>
        <v>24</v>
      </c>
      <c r="B25" s="75">
        <f>+INPUT!K25</f>
        <v>43124</v>
      </c>
      <c r="C25" s="77">
        <f>+INPUT!L25</f>
        <v>0.70033333333333359</v>
      </c>
      <c r="D25" s="77">
        <f>+INPUT!M25</f>
        <v>0.60499999999999998</v>
      </c>
      <c r="E25" s="77">
        <f>+INPUT!N25</f>
        <v>0.98899999999999999</v>
      </c>
      <c r="F25" s="77">
        <f>+INPUT!O25</f>
        <v>0.12358980425711338</v>
      </c>
      <c r="G25" s="77">
        <f>+INPUT!P25</f>
        <v>0.38400000000000001</v>
      </c>
      <c r="H25" s="77">
        <f>+INPUT!Q25</f>
        <v>0.2552767857142858</v>
      </c>
      <c r="I25" s="77">
        <f>+INPUT!R25</f>
        <v>0.186</v>
      </c>
      <c r="J25" s="77">
        <f>+INPUT!S25</f>
        <v>0.3828571428571429</v>
      </c>
    </row>
    <row r="26" spans="1:10" x14ac:dyDescent="0.25">
      <c r="A26" s="74">
        <f>+INPUT!J26</f>
        <v>25</v>
      </c>
      <c r="B26" s="75">
        <f>+INPUT!K26</f>
        <v>43125</v>
      </c>
      <c r="C26" s="77">
        <f>+INPUT!L26</f>
        <v>0.71760416666666649</v>
      </c>
      <c r="D26" s="77">
        <f>+INPUT!M26</f>
        <v>0.60499999999999998</v>
      </c>
      <c r="E26" s="77">
        <f>+INPUT!N26</f>
        <v>1.044</v>
      </c>
      <c r="F26" s="77">
        <f>+INPUT!O26</f>
        <v>0.14121460047220707</v>
      </c>
      <c r="G26" s="77">
        <f>+INPUT!P26</f>
        <v>0.43900000000000006</v>
      </c>
      <c r="H26" s="77">
        <f>+INPUT!Q26</f>
        <v>0.35436309523809528</v>
      </c>
      <c r="I26" s="77">
        <f>+INPUT!R26</f>
        <v>0.26900000000000002</v>
      </c>
      <c r="J26" s="77">
        <f>+INPUT!S26</f>
        <v>0.52857142857142858</v>
      </c>
    </row>
    <row r="27" spans="1:10" x14ac:dyDescent="0.25">
      <c r="A27" s="74">
        <f>+INPUT!J27</f>
        <v>26</v>
      </c>
      <c r="B27" s="75">
        <f>+INPUT!K27</f>
        <v>43126</v>
      </c>
      <c r="C27" s="77">
        <f>+INPUT!L27</f>
        <v>0.72158333333333313</v>
      </c>
      <c r="D27" s="77">
        <f>+INPUT!M27</f>
        <v>0.57699999999999996</v>
      </c>
      <c r="E27" s="77">
        <f>+INPUT!N27</f>
        <v>1.044</v>
      </c>
      <c r="F27" s="77">
        <f>+INPUT!O27</f>
        <v>0.16114046117270109</v>
      </c>
      <c r="G27" s="77">
        <f>+INPUT!P27</f>
        <v>0.46700000000000008</v>
      </c>
      <c r="H27" s="77">
        <f>+INPUT!Q27</f>
        <v>0.4519285714285714</v>
      </c>
      <c r="I27" s="77">
        <f>+INPUT!R27</f>
        <v>0.34799999999999998</v>
      </c>
      <c r="J27" s="77">
        <f>+INPUT!S27</f>
        <v>0.67042857142857137</v>
      </c>
    </row>
    <row r="28" spans="1:10" x14ac:dyDescent="0.25">
      <c r="A28" s="74">
        <f>+INPUT!J28</f>
        <v>27</v>
      </c>
      <c r="B28" s="75">
        <f>+INPUT!K28</f>
        <v>43127</v>
      </c>
      <c r="C28" s="77">
        <f>+INPUT!L28</f>
        <v>0.65339583333333373</v>
      </c>
      <c r="D28" s="77">
        <f>+INPUT!M28</f>
        <v>0.52200000000000002</v>
      </c>
      <c r="E28" s="77">
        <f>+INPUT!N28</f>
        <v>0.85199999999999998</v>
      </c>
      <c r="F28" s="77">
        <f>+INPUT!O28</f>
        <v>8.5523106143291783E-2</v>
      </c>
      <c r="G28" s="77">
        <f>+INPUT!P28</f>
        <v>0.32999999999999996</v>
      </c>
      <c r="H28" s="77">
        <f>+INPUT!Q28</f>
        <v>0.53673511904761917</v>
      </c>
      <c r="I28" s="77">
        <f>+INPUT!R28</f>
        <v>0.41528571428571431</v>
      </c>
      <c r="J28" s="77">
        <f>+INPUT!S28</f>
        <v>0.77685714285714291</v>
      </c>
    </row>
    <row r="29" spans="1:10" x14ac:dyDescent="0.25">
      <c r="A29" s="74">
        <f>+INPUT!J29</f>
        <v>28</v>
      </c>
      <c r="B29" s="75">
        <f>+INPUT!K29</f>
        <v>43128</v>
      </c>
      <c r="C29" s="77">
        <f>+INPUT!L29</f>
        <v>0.7510416666666665</v>
      </c>
      <c r="D29" s="77">
        <f>+INPUT!M29</f>
        <v>0.46700000000000003</v>
      </c>
      <c r="E29" s="77">
        <f>+INPUT!N29</f>
        <v>1.18</v>
      </c>
      <c r="F29" s="77">
        <f>+INPUT!O29</f>
        <v>0.22763389404109455</v>
      </c>
      <c r="G29" s="77">
        <f>+INPUT!P29</f>
        <v>0.71299999999999986</v>
      </c>
      <c r="H29" s="77">
        <f>+INPUT!Q29</f>
        <v>0.6284196428571428</v>
      </c>
      <c r="I29" s="77">
        <f>+INPUT!R29</f>
        <v>0.4747142857142857</v>
      </c>
      <c r="J29" s="77">
        <f>+INPUT!S29</f>
        <v>0.91828571428571426</v>
      </c>
    </row>
    <row r="30" spans="1:10" x14ac:dyDescent="0.25">
      <c r="A30" s="74">
        <f>+INPUT!J30</f>
        <v>29</v>
      </c>
      <c r="B30" s="75">
        <f>+INPUT!K30</f>
        <v>43129</v>
      </c>
      <c r="C30" s="77">
        <f>+INPUT!L30</f>
        <v>0.38931249999999995</v>
      </c>
      <c r="D30" s="77">
        <f>+INPUT!M30</f>
        <v>-4.0000000000000001E-3</v>
      </c>
      <c r="E30" s="77">
        <f>+INPUT!N30</f>
        <v>0.88</v>
      </c>
      <c r="F30" s="77">
        <f>+INPUT!O30</f>
        <v>0.24903201163534994</v>
      </c>
      <c r="G30" s="77">
        <f>+INPUT!P30</f>
        <v>0.88400000000000001</v>
      </c>
      <c r="H30" s="77">
        <f>+INPUT!Q30</f>
        <v>0.64672023809523804</v>
      </c>
      <c r="I30" s="77">
        <f>+INPUT!R30</f>
        <v>0.4548571428571429</v>
      </c>
      <c r="J30" s="77">
        <f>+INPUT!S30</f>
        <v>0.9851428571428571</v>
      </c>
    </row>
    <row r="31" spans="1:10" x14ac:dyDescent="0.25">
      <c r="A31" s="74">
        <f>+INPUT!J31</f>
        <v>30</v>
      </c>
      <c r="B31" s="75">
        <f>+INPUT!K31</f>
        <v>43130</v>
      </c>
      <c r="C31" s="77">
        <f>+INPUT!L31</f>
        <v>0.77518749999999992</v>
      </c>
      <c r="D31" s="77">
        <f>+INPUT!M31</f>
        <v>0.495</v>
      </c>
      <c r="E31" s="77">
        <f>+INPUT!N31</f>
        <v>1.208</v>
      </c>
      <c r="F31" s="77">
        <f>+INPUT!O31</f>
        <v>0.23385662603944588</v>
      </c>
      <c r="G31" s="77">
        <f>+INPUT!P31</f>
        <v>0.71299999999999997</v>
      </c>
      <c r="H31" s="77">
        <f>+INPUT!Q31</f>
        <v>0.67263690476190463</v>
      </c>
      <c r="I31" s="77">
        <f>+INPUT!R31</f>
        <v>0.46671428571428575</v>
      </c>
      <c r="J31" s="77">
        <f>+INPUT!S31</f>
        <v>1.0281428571428572</v>
      </c>
    </row>
    <row r="32" spans="1:10" x14ac:dyDescent="0.25">
      <c r="A32" s="74">
        <f>+INPUT!J32</f>
        <v>31</v>
      </c>
      <c r="B32" s="75">
        <f>+INPUT!K32</f>
        <v>43131</v>
      </c>
      <c r="C32" s="77">
        <f>+INPUT!L32</f>
        <v>0.41810416666666678</v>
      </c>
      <c r="D32" s="77">
        <f>+INPUT!M32</f>
        <v>-4.0000000000000001E-3</v>
      </c>
      <c r="E32" s="77">
        <f>+INPUT!N32</f>
        <v>0.79700000000000004</v>
      </c>
      <c r="F32" s="77">
        <f>+INPUT!O32</f>
        <v>0.26066463655092709</v>
      </c>
      <c r="G32" s="77">
        <f>+INPUT!P32</f>
        <v>0.80100000000000005</v>
      </c>
      <c r="H32" s="77">
        <f>+INPUT!Q32</f>
        <v>0.6323184523809523</v>
      </c>
      <c r="I32" s="77">
        <f>+INPUT!R32</f>
        <v>0.37971428571428573</v>
      </c>
      <c r="J32" s="77">
        <f>+INPUT!S32</f>
        <v>1.0007142857142857</v>
      </c>
    </row>
    <row r="33" spans="1:10" x14ac:dyDescent="0.25">
      <c r="A33" s="74"/>
      <c r="B33" s="74"/>
      <c r="C33" s="77"/>
      <c r="D33" s="77"/>
      <c r="E33" s="77"/>
      <c r="F33" s="77"/>
      <c r="G33" s="77"/>
      <c r="H33" s="77"/>
      <c r="I33" s="77"/>
      <c r="J33" s="77"/>
    </row>
    <row r="34" spans="1:10" x14ac:dyDescent="0.25">
      <c r="A34" s="74"/>
      <c r="B34" s="73" t="s">
        <v>23</v>
      </c>
      <c r="C34" s="77">
        <f>AVERAGE(C2:C32)</f>
        <v>0.21569086021505376</v>
      </c>
      <c r="D34" s="77">
        <f>AVERAGE(D2:D32)</f>
        <v>0.14090322580645165</v>
      </c>
      <c r="E34" s="77">
        <f>AVERAGE(E2:E32)</f>
        <v>0.33254838709677431</v>
      </c>
      <c r="F34" s="77"/>
      <c r="G34" s="77">
        <f>AVERAGE(G2:G32)</f>
        <v>0.19164516129032261</v>
      </c>
      <c r="H34" s="77">
        <f>AVERAGE(H2:H32)</f>
        <v>0.17590485791090626</v>
      </c>
      <c r="I34" s="77">
        <f>AVERAGE(I2:I32)</f>
        <v>0.11832258064516131</v>
      </c>
      <c r="J34" s="77">
        <f>AVERAGE(J2:J32)</f>
        <v>0.2725483870967742</v>
      </c>
    </row>
    <row r="35" spans="1:10" x14ac:dyDescent="0.25">
      <c r="A35" s="74"/>
      <c r="B35" s="73" t="s">
        <v>24</v>
      </c>
      <c r="C35" s="77">
        <f>MIN(C2:C32)</f>
        <v>2.4000000000000011E-2</v>
      </c>
      <c r="D35" s="77">
        <f>MIN(D2:D32)</f>
        <v>-4.0000000000000001E-3</v>
      </c>
      <c r="E35" s="77">
        <f>MIN(E2:E32)</f>
        <v>2.4E-2</v>
      </c>
      <c r="F35" s="77"/>
      <c r="G35" s="77">
        <f>MIN(G2:G32)</f>
        <v>0</v>
      </c>
      <c r="H35" s="77">
        <f>MIN(H2:H32)</f>
        <v>2.4401785714285727E-2</v>
      </c>
      <c r="I35" s="77">
        <f>MIN(I2:I32)</f>
        <v>1.6000000000000004E-2</v>
      </c>
      <c r="J35" s="77">
        <f>MIN(J2:J32)</f>
        <v>2.7857142857142855E-2</v>
      </c>
    </row>
    <row r="36" spans="1:10" x14ac:dyDescent="0.25">
      <c r="A36" s="74"/>
      <c r="B36" s="73" t="s">
        <v>25</v>
      </c>
      <c r="C36" s="77">
        <f>MAX(C2:C32)</f>
        <v>0.77518749999999992</v>
      </c>
      <c r="D36" s="77">
        <f>MAX(D2:D32)</f>
        <v>0.60499999999999998</v>
      </c>
      <c r="E36" s="77">
        <f>MAX(E2:E32)</f>
        <v>1.208</v>
      </c>
      <c r="F36" s="77"/>
      <c r="G36" s="77">
        <f>MAX(G2:G32)</f>
        <v>0.88400000000000001</v>
      </c>
      <c r="H36" s="77">
        <f>MAX(H2:H32)</f>
        <v>0.67263690476190463</v>
      </c>
      <c r="I36" s="77">
        <f>MAX(I2:I32)</f>
        <v>0.4747142857142857</v>
      </c>
      <c r="J36" s="77">
        <f>MAX(J2:J32)</f>
        <v>1.0281428571428572</v>
      </c>
    </row>
    <row r="37" spans="1:10" x14ac:dyDescent="0.25">
      <c r="A37" s="74"/>
      <c r="B37" s="73" t="s">
        <v>26</v>
      </c>
      <c r="C37" s="77">
        <f>STDEV(C2:C32)</f>
        <v>0.28601993160608291</v>
      </c>
      <c r="D37" s="77">
        <f>STDEV(D2:D32)</f>
        <v>0.21519438574441008</v>
      </c>
      <c r="E37" s="77">
        <f>STDEV(E2:E32)</f>
        <v>0.43916738181166382</v>
      </c>
      <c r="F37" s="77"/>
      <c r="G37" s="77">
        <f>STDEV(G2:G32)</f>
        <v>0.27803891195143854</v>
      </c>
      <c r="H37" s="77">
        <f>STDEV(H2:H32)</f>
        <v>0.22405653291195443</v>
      </c>
      <c r="I37" s="77">
        <f>STDEV(I2:I32)</f>
        <v>0.16199080753184411</v>
      </c>
      <c r="J37" s="77">
        <f>STDEV(J2:J32)</f>
        <v>0.33912445109272865</v>
      </c>
    </row>
    <row r="38" spans="1:10" x14ac:dyDescent="0.25">
      <c r="A38" s="74"/>
      <c r="B38" s="74"/>
      <c r="C38" s="74"/>
      <c r="D38" s="74"/>
      <c r="E38" s="74"/>
      <c r="F38" s="74"/>
      <c r="G38" s="74"/>
      <c r="H38" s="74"/>
      <c r="I38" s="74"/>
      <c r="J38" s="74"/>
    </row>
    <row r="39" spans="1:10" x14ac:dyDescent="0.25">
      <c r="A39" s="74"/>
      <c r="B39" s="73" t="s">
        <v>55</v>
      </c>
      <c r="C39" s="74">
        <f>COUNT(C2:C32)</f>
        <v>31</v>
      </c>
      <c r="D39" s="74">
        <f t="shared" ref="D39:J39" si="0">COUNT(D2:D32)</f>
        <v>31</v>
      </c>
      <c r="E39" s="74">
        <f t="shared" si="0"/>
        <v>31</v>
      </c>
      <c r="F39" s="74"/>
      <c r="G39" s="74">
        <f t="shared" si="0"/>
        <v>31</v>
      </c>
      <c r="H39" s="74">
        <f t="shared" si="0"/>
        <v>31</v>
      </c>
      <c r="I39" s="74">
        <f t="shared" si="0"/>
        <v>31</v>
      </c>
      <c r="J39" s="74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3" t="s">
        <v>9</v>
      </c>
      <c r="B1" s="73" t="s">
        <v>0</v>
      </c>
      <c r="C1" s="73" t="s">
        <v>4</v>
      </c>
      <c r="D1" s="73" t="s">
        <v>5</v>
      </c>
      <c r="E1" s="73" t="s">
        <v>6</v>
      </c>
      <c r="F1" s="73" t="s">
        <v>7</v>
      </c>
      <c r="G1" s="73" t="s">
        <v>8</v>
      </c>
      <c r="H1" s="73" t="s">
        <v>10</v>
      </c>
      <c r="I1" s="73" t="s">
        <v>11</v>
      </c>
      <c r="J1" s="73" t="s">
        <v>12</v>
      </c>
    </row>
    <row r="2" spans="1:10" x14ac:dyDescent="0.25">
      <c r="A2" s="74">
        <f>+INPUT!J33</f>
        <v>32</v>
      </c>
      <c r="B2" s="75">
        <f>+INPUT!K33</f>
        <v>43132</v>
      </c>
      <c r="C2" s="77">
        <f>+INPUT!L33</f>
        <v>2.4000000000000011E-2</v>
      </c>
      <c r="D2" s="77">
        <f>+INPUT!M33</f>
        <v>2.4E-2</v>
      </c>
      <c r="E2" s="77">
        <f>+INPUT!N33</f>
        <v>2.4E-2</v>
      </c>
      <c r="F2" s="77">
        <f>+INPUT!O33</f>
        <v>1.0518485096254014E-17</v>
      </c>
      <c r="G2" s="77">
        <f>+INPUT!P33</f>
        <v>0</v>
      </c>
      <c r="H2" s="77">
        <f>+INPUT!Q33</f>
        <v>0.53323214285714282</v>
      </c>
      <c r="I2" s="77">
        <f>+INPUT!R33</f>
        <v>0.29671428571428571</v>
      </c>
      <c r="J2" s="77">
        <f>+INPUT!S33</f>
        <v>0.85499999999999987</v>
      </c>
    </row>
    <row r="3" spans="1:10" x14ac:dyDescent="0.25">
      <c r="A3" s="74">
        <f>+INPUT!J34</f>
        <v>33</v>
      </c>
      <c r="B3" s="75">
        <f>+INPUT!K34</f>
        <v>43133</v>
      </c>
      <c r="C3" s="77">
        <f>+INPUT!L34</f>
        <v>2.4000000000000011E-2</v>
      </c>
      <c r="D3" s="77">
        <f>+INPUT!M34</f>
        <v>2.4E-2</v>
      </c>
      <c r="E3" s="77">
        <f>+INPUT!N34</f>
        <v>2.4E-2</v>
      </c>
      <c r="F3" s="77">
        <f>+INPUT!O34</f>
        <v>1.0518485096254014E-17</v>
      </c>
      <c r="G3" s="77">
        <f>+INPUT!P34</f>
        <v>0</v>
      </c>
      <c r="H3" s="77">
        <f>+INPUT!Q34</f>
        <v>0.43357738095238096</v>
      </c>
      <c r="I3" s="77">
        <f>+INPUT!R34</f>
        <v>0.21771428571428572</v>
      </c>
      <c r="J3" s="77">
        <f>+INPUT!S34</f>
        <v>0.7092857142857143</v>
      </c>
    </row>
    <row r="4" spans="1:10" x14ac:dyDescent="0.25">
      <c r="A4" s="74">
        <f>+INPUT!J35</f>
        <v>34</v>
      </c>
      <c r="B4" s="75">
        <f>+INPUT!K35</f>
        <v>43134</v>
      </c>
      <c r="C4" s="77">
        <f>+INPUT!L35</f>
        <v>2.4000000000000011E-2</v>
      </c>
      <c r="D4" s="77">
        <f>+INPUT!M35</f>
        <v>2.4E-2</v>
      </c>
      <c r="E4" s="77">
        <f>+INPUT!N35</f>
        <v>2.4E-2</v>
      </c>
      <c r="F4" s="77">
        <f>+INPUT!O35</f>
        <v>1.0518485096254014E-17</v>
      </c>
      <c r="G4" s="77">
        <f>+INPUT!P35</f>
        <v>0</v>
      </c>
      <c r="H4" s="77">
        <f>+INPUT!Q35</f>
        <v>0.34366369047619044</v>
      </c>
      <c r="I4" s="77">
        <f>+INPUT!R35</f>
        <v>0.14657142857142857</v>
      </c>
      <c r="J4" s="77">
        <f>+INPUT!S35</f>
        <v>0.59099999999999997</v>
      </c>
    </row>
    <row r="5" spans="1:10" x14ac:dyDescent="0.25">
      <c r="A5" s="74">
        <f>+INPUT!J36</f>
        <v>35</v>
      </c>
      <c r="B5" s="75">
        <f>+INPUT!K36</f>
        <v>43135</v>
      </c>
      <c r="C5" s="77">
        <f>+INPUT!L36</f>
        <v>2.4000000000000011E-2</v>
      </c>
      <c r="D5" s="77">
        <f>+INPUT!M36</f>
        <v>2.4E-2</v>
      </c>
      <c r="E5" s="77">
        <f>+INPUT!N36</f>
        <v>2.4E-2</v>
      </c>
      <c r="F5" s="77">
        <f>+INPUT!O36</f>
        <v>1.0518485096254014E-17</v>
      </c>
      <c r="G5" s="77">
        <f>+INPUT!P36</f>
        <v>0</v>
      </c>
      <c r="H5" s="77">
        <f>+INPUT!Q36</f>
        <v>0.23980059523809524</v>
      </c>
      <c r="I5" s="77">
        <f>+INPUT!R36</f>
        <v>8.3285714285714296E-2</v>
      </c>
      <c r="J5" s="77">
        <f>+INPUT!S36</f>
        <v>0.42585714285714288</v>
      </c>
    </row>
    <row r="6" spans="1:10" x14ac:dyDescent="0.25">
      <c r="A6" s="74">
        <f>+INPUT!J37</f>
        <v>36</v>
      </c>
      <c r="B6" s="75">
        <f>+INPUT!K37</f>
        <v>43136</v>
      </c>
      <c r="C6" s="77">
        <f>+INPUT!L37</f>
        <v>3.9395833333333331E-2</v>
      </c>
      <c r="D6" s="77">
        <f>+INPUT!M37</f>
        <v>2.4E-2</v>
      </c>
      <c r="E6" s="77">
        <f>+INPUT!N37</f>
        <v>0.107</v>
      </c>
      <c r="F6" s="77">
        <f>+INPUT!O37</f>
        <v>2.3312620619352135E-2</v>
      </c>
      <c r="G6" s="77">
        <f>+INPUT!P37</f>
        <v>8.299999999999999E-2</v>
      </c>
      <c r="H6" s="77">
        <f>+INPUT!Q37</f>
        <v>0.1898125</v>
      </c>
      <c r="I6" s="77">
        <f>+INPUT!R37</f>
        <v>8.72857142857143E-2</v>
      </c>
      <c r="J6" s="77">
        <f>+INPUT!S37</f>
        <v>0.31542857142857145</v>
      </c>
    </row>
    <row r="7" spans="1:10" x14ac:dyDescent="0.25">
      <c r="A7" s="74">
        <f>+INPUT!J38</f>
        <v>37</v>
      </c>
      <c r="B7" s="75">
        <f>+INPUT!K38</f>
        <v>43137</v>
      </c>
      <c r="C7" s="77">
        <f>+INPUT!L38</f>
        <v>8.9249999999999954E-2</v>
      </c>
      <c r="D7" s="77">
        <f>+INPUT!M38</f>
        <v>2.4E-2</v>
      </c>
      <c r="E7" s="77">
        <f>+INPUT!N38</f>
        <v>0.19</v>
      </c>
      <c r="F7" s="77">
        <f>+INPUT!O38</f>
        <v>6.7079026116073401E-2</v>
      </c>
      <c r="G7" s="77">
        <f>+INPUT!P38</f>
        <v>0.16600000000000001</v>
      </c>
      <c r="H7" s="77">
        <f>+INPUT!Q38</f>
        <v>9.1821428571428582E-2</v>
      </c>
      <c r="I7" s="77">
        <f>+INPUT!R38</f>
        <v>1.9999999999999997E-2</v>
      </c>
      <c r="J7" s="77">
        <f>+INPUT!S38</f>
        <v>0.17</v>
      </c>
    </row>
    <row r="8" spans="1:10" x14ac:dyDescent="0.25">
      <c r="A8" s="74">
        <f>+INPUT!J39</f>
        <v>38</v>
      </c>
      <c r="B8" s="75">
        <f>+INPUT!K39</f>
        <v>43138</v>
      </c>
      <c r="C8" s="77">
        <f>+INPUT!L39</f>
        <v>7.1250000000000022E-2</v>
      </c>
      <c r="D8" s="77">
        <f>+INPUT!M39</f>
        <v>-4.0000000000000001E-3</v>
      </c>
      <c r="E8" s="77">
        <f>+INPUT!N39</f>
        <v>0.32900000000000001</v>
      </c>
      <c r="F8" s="77">
        <f>+INPUT!O39</f>
        <v>9.9837421031885004E-2</v>
      </c>
      <c r="G8" s="77">
        <f>+INPUT!P39</f>
        <v>0.33300000000000002</v>
      </c>
      <c r="H8" s="77">
        <f>+INPUT!Q39</f>
        <v>4.2270833333333334E-2</v>
      </c>
      <c r="I8" s="77">
        <f>+INPUT!R39</f>
        <v>1.9999999999999997E-2</v>
      </c>
      <c r="J8" s="77">
        <f>+INPUT!S39</f>
        <v>0.10314285714285713</v>
      </c>
    </row>
    <row r="9" spans="1:10" x14ac:dyDescent="0.25">
      <c r="A9" s="74">
        <f>+INPUT!J40</f>
        <v>39</v>
      </c>
      <c r="B9" s="75">
        <f>+INPUT!K40</f>
        <v>43139</v>
      </c>
      <c r="C9" s="77">
        <f>+INPUT!L40</f>
        <v>2.4000000000000011E-2</v>
      </c>
      <c r="D9" s="77">
        <f>+INPUT!M40</f>
        <v>2.4E-2</v>
      </c>
      <c r="E9" s="77">
        <f>+INPUT!N40</f>
        <v>2.4E-2</v>
      </c>
      <c r="F9" s="77">
        <f>+INPUT!O40</f>
        <v>1.0518485096254014E-17</v>
      </c>
      <c r="G9" s="77">
        <f>+INPUT!P40</f>
        <v>0</v>
      </c>
      <c r="H9" s="77">
        <f>+INPUT!Q40</f>
        <v>4.2270833333333334E-2</v>
      </c>
      <c r="I9" s="77">
        <f>+INPUT!R40</f>
        <v>1.9999999999999997E-2</v>
      </c>
      <c r="J9" s="77">
        <f>+INPUT!S40</f>
        <v>0.10314285714285713</v>
      </c>
    </row>
    <row r="10" spans="1:10" x14ac:dyDescent="0.25">
      <c r="A10" s="74">
        <f>+INPUT!J41</f>
        <v>40</v>
      </c>
      <c r="B10" s="75">
        <f>+INPUT!K41</f>
        <v>43140</v>
      </c>
      <c r="C10" s="77">
        <f>+INPUT!L41</f>
        <v>4.7083333333333345E-2</v>
      </c>
      <c r="D10" s="77">
        <f>+INPUT!M41</f>
        <v>2.4E-2</v>
      </c>
      <c r="E10" s="77">
        <f>+INPUT!N41</f>
        <v>0.13500000000000001</v>
      </c>
      <c r="F10" s="77">
        <f>+INPUT!O41</f>
        <v>4.254951225229027E-2</v>
      </c>
      <c r="G10" s="77">
        <f>+INPUT!P41</f>
        <v>0.11100000000000002</v>
      </c>
      <c r="H10" s="77">
        <f>+INPUT!Q41</f>
        <v>4.5568452380952383E-2</v>
      </c>
      <c r="I10" s="77">
        <f>+INPUT!R41</f>
        <v>1.9999999999999997E-2</v>
      </c>
      <c r="J10" s="77">
        <f>+INPUT!S41</f>
        <v>0.11899999999999999</v>
      </c>
    </row>
    <row r="11" spans="1:10" x14ac:dyDescent="0.25">
      <c r="A11" s="74">
        <f>+INPUT!J42</f>
        <v>41</v>
      </c>
      <c r="B11" s="75">
        <f>+INPUT!K42</f>
        <v>43141</v>
      </c>
      <c r="C11" s="77">
        <f>+INPUT!L42</f>
        <v>0.28449999999999998</v>
      </c>
      <c r="D11" s="77">
        <f>+INPUT!M42</f>
        <v>7.9000000000000001E-2</v>
      </c>
      <c r="E11" s="77">
        <f>+INPUT!N42</f>
        <v>0.88</v>
      </c>
      <c r="F11" s="77">
        <f>+INPUT!O42</f>
        <v>0.23217555720123112</v>
      </c>
      <c r="G11" s="77">
        <f>+INPUT!P42</f>
        <v>0.80100000000000005</v>
      </c>
      <c r="H11" s="77">
        <f>+INPUT!Q42</f>
        <v>8.2782738095238104E-2</v>
      </c>
      <c r="I11" s="77">
        <f>+INPUT!R42</f>
        <v>2.7857142857142858E-2</v>
      </c>
      <c r="J11" s="77">
        <f>+INPUT!S42</f>
        <v>0.2412857142857143</v>
      </c>
    </row>
    <row r="12" spans="1:10" x14ac:dyDescent="0.25">
      <c r="A12" s="74">
        <f>+INPUT!J43</f>
        <v>42</v>
      </c>
      <c r="B12" s="75">
        <f>+INPUT!K43</f>
        <v>43142</v>
      </c>
      <c r="C12" s="77">
        <f>+INPUT!L43</f>
        <v>0.14383333333333337</v>
      </c>
      <c r="D12" s="77">
        <f>+INPUT!M43</f>
        <v>-4.0000000000000001E-3</v>
      </c>
      <c r="E12" s="77">
        <f>+INPUT!N43</f>
        <v>0.66</v>
      </c>
      <c r="F12" s="77">
        <f>+INPUT!O43</f>
        <v>0.20433444980200111</v>
      </c>
      <c r="G12" s="77">
        <f>+INPUT!P43</f>
        <v>0.66400000000000003</v>
      </c>
      <c r="H12" s="77">
        <f>+INPUT!Q43</f>
        <v>9.9901785714285735E-2</v>
      </c>
      <c r="I12" s="77">
        <f>+INPUT!R43</f>
        <v>2.3857142857142855E-2</v>
      </c>
      <c r="J12" s="77">
        <f>+INPUT!S43</f>
        <v>0.33214285714285718</v>
      </c>
    </row>
    <row r="13" spans="1:10" x14ac:dyDescent="0.25">
      <c r="A13" s="74">
        <f>+INPUT!J44</f>
        <v>43</v>
      </c>
      <c r="B13" s="75">
        <f>+INPUT!K44</f>
        <v>43143</v>
      </c>
      <c r="C13" s="77">
        <f>+INPUT!L44</f>
        <v>7.7645833333333344E-2</v>
      </c>
      <c r="D13" s="77">
        <f>+INPUT!M44</f>
        <v>-4.0000000000000001E-3</v>
      </c>
      <c r="E13" s="77">
        <f>+INPUT!N44</f>
        <v>0.439</v>
      </c>
      <c r="F13" s="77">
        <f>+INPUT!O44</f>
        <v>0.11015356584049328</v>
      </c>
      <c r="G13" s="77">
        <f>+INPUT!P44</f>
        <v>0.443</v>
      </c>
      <c r="H13" s="77">
        <f>+INPUT!Q44</f>
        <v>0.10536607142857143</v>
      </c>
      <c r="I13" s="77">
        <f>+INPUT!R44</f>
        <v>1.9857142857142858E-2</v>
      </c>
      <c r="J13" s="77">
        <f>+INPUT!S44</f>
        <v>0.37957142857142856</v>
      </c>
    </row>
    <row r="14" spans="1:10" x14ac:dyDescent="0.25">
      <c r="A14" s="74">
        <f>+INPUT!J45</f>
        <v>44</v>
      </c>
      <c r="B14" s="75">
        <f>+INPUT!K45</f>
        <v>43144</v>
      </c>
      <c r="C14" s="77">
        <f>+INPUT!L45</f>
        <v>6.6979166666666687E-2</v>
      </c>
      <c r="D14" s="77">
        <f>+INPUT!M45</f>
        <v>-4.0000000000000001E-3</v>
      </c>
      <c r="E14" s="77">
        <f>+INPUT!N45</f>
        <v>0.35599999999999998</v>
      </c>
      <c r="F14" s="77">
        <f>+INPUT!O45</f>
        <v>7.9824139041763956E-2</v>
      </c>
      <c r="G14" s="77">
        <f>+INPUT!P45</f>
        <v>0.36</v>
      </c>
      <c r="H14" s="77">
        <f>+INPUT!Q45</f>
        <v>0.10218452380952381</v>
      </c>
      <c r="I14" s="77">
        <f>+INPUT!R45</f>
        <v>1.5857142857142854E-2</v>
      </c>
      <c r="J14" s="77">
        <f>+INPUT!S45</f>
        <v>0.4032857142857143</v>
      </c>
    </row>
    <row r="15" spans="1:10" x14ac:dyDescent="0.25">
      <c r="A15" s="74">
        <f>+INPUT!J46</f>
        <v>45</v>
      </c>
      <c r="B15" s="75">
        <f>+INPUT!K46</f>
        <v>43145</v>
      </c>
      <c r="C15" s="77">
        <f>+INPUT!L46</f>
        <v>9.8041666666666638E-2</v>
      </c>
      <c r="D15" s="77">
        <f>+INPUT!M46</f>
        <v>2.4E-2</v>
      </c>
      <c r="E15" s="77">
        <f>+INPUT!N46</f>
        <v>0.52200000000000002</v>
      </c>
      <c r="F15" s="77">
        <f>+INPUT!O46</f>
        <v>0.11680898361205901</v>
      </c>
      <c r="G15" s="77">
        <f>+INPUT!P46</f>
        <v>0.498</v>
      </c>
      <c r="H15" s="77">
        <f>+INPUT!Q46</f>
        <v>0.10601190476190478</v>
      </c>
      <c r="I15" s="77">
        <f>+INPUT!R46</f>
        <v>1.9857142857142854E-2</v>
      </c>
      <c r="J15" s="77">
        <f>+INPUT!S46</f>
        <v>0.43085714285714288</v>
      </c>
    </row>
    <row r="16" spans="1:10" x14ac:dyDescent="0.25">
      <c r="A16" s="74">
        <f>+INPUT!J47</f>
        <v>46</v>
      </c>
      <c r="B16" s="75">
        <f>+INPUT!K47</f>
        <v>43146</v>
      </c>
      <c r="C16" s="77">
        <f>+INPUT!L47</f>
        <v>0.33250000000000013</v>
      </c>
      <c r="D16" s="77">
        <f>+INPUT!M47</f>
        <v>-4.0000000000000001E-3</v>
      </c>
      <c r="E16" s="77">
        <f>+INPUT!N47</f>
        <v>0.60499999999999998</v>
      </c>
      <c r="F16" s="77">
        <f>+INPUT!O47</f>
        <v>0.21976099202775085</v>
      </c>
      <c r="G16" s="77">
        <f>+INPUT!P47</f>
        <v>0.60899999999999999</v>
      </c>
      <c r="H16" s="77">
        <f>+INPUT!Q47</f>
        <v>0.15008333333333335</v>
      </c>
      <c r="I16" s="77">
        <f>+INPUT!R47</f>
        <v>1.5857142857142854E-2</v>
      </c>
      <c r="J16" s="77">
        <f>+INPUT!S47</f>
        <v>0.5138571428571429</v>
      </c>
    </row>
    <row r="17" spans="1:15" x14ac:dyDescent="0.25">
      <c r="A17" s="74">
        <f>+INPUT!J48</f>
        <v>47</v>
      </c>
      <c r="B17" s="75">
        <f>+INPUT!K48</f>
        <v>43147</v>
      </c>
      <c r="C17" s="77">
        <f>+INPUT!L48</f>
        <v>0.27737500000000004</v>
      </c>
      <c r="D17" s="77">
        <f>+INPUT!M48</f>
        <v>0.13500000000000001</v>
      </c>
      <c r="E17" s="77">
        <f>+INPUT!N48</f>
        <v>0.41199999999999998</v>
      </c>
      <c r="F17" s="77">
        <f>+INPUT!O48</f>
        <v>8.7083140757871644E-2</v>
      </c>
      <c r="G17" s="77">
        <f>+INPUT!P48</f>
        <v>0.27699999999999997</v>
      </c>
      <c r="H17" s="77">
        <f>+INPUT!Q48</f>
        <v>0.18298214285714293</v>
      </c>
      <c r="I17" s="77">
        <f>+INPUT!R48</f>
        <v>3.1714285714285716E-2</v>
      </c>
      <c r="J17" s="77">
        <f>+INPUT!S48</f>
        <v>0.55342857142857149</v>
      </c>
    </row>
    <row r="18" spans="1:15" x14ac:dyDescent="0.25">
      <c r="A18" s="74">
        <f>+INPUT!J49</f>
        <v>48</v>
      </c>
      <c r="B18" s="75">
        <f>+INPUT!K49</f>
        <v>43148</v>
      </c>
      <c r="C18" s="77">
        <f>+INPUT!L49</f>
        <v>0.19135416666666663</v>
      </c>
      <c r="D18" s="77">
        <f>+INPUT!M49</f>
        <v>2.4E-2</v>
      </c>
      <c r="E18" s="77">
        <f>+INPUT!N49</f>
        <v>0.439</v>
      </c>
      <c r="F18" s="77">
        <f>+INPUT!O49</f>
        <v>0.11887423885401152</v>
      </c>
      <c r="G18" s="77">
        <f>+INPUT!P49</f>
        <v>0.41499999999999998</v>
      </c>
      <c r="H18" s="77">
        <f>+INPUT!Q49</f>
        <v>0.16967559523809528</v>
      </c>
      <c r="I18" s="77">
        <f>+INPUT!R49</f>
        <v>2.3857142857142858E-2</v>
      </c>
      <c r="J18" s="77">
        <f>+INPUT!S49</f>
        <v>0.49042857142857138</v>
      </c>
    </row>
    <row r="19" spans="1:15" x14ac:dyDescent="0.25">
      <c r="A19" s="74">
        <f>+INPUT!J50</f>
        <v>49</v>
      </c>
      <c r="B19" s="75">
        <f>+INPUT!K50</f>
        <v>43149</v>
      </c>
      <c r="C19" s="77">
        <f>+INPUT!L50</f>
        <v>0.19012500000000002</v>
      </c>
      <c r="D19" s="77">
        <f>+INPUT!M50</f>
        <v>2.4E-2</v>
      </c>
      <c r="E19" s="77">
        <f>+INPUT!N50</f>
        <v>0.41199999999999998</v>
      </c>
      <c r="F19" s="77">
        <f>+INPUT!O50</f>
        <v>0.12689443174745937</v>
      </c>
      <c r="G19" s="77">
        <f>+INPUT!P50</f>
        <v>0.38799999999999996</v>
      </c>
      <c r="H19" s="77">
        <f>+INPUT!Q50</f>
        <v>0.1762886904761905</v>
      </c>
      <c r="I19" s="77">
        <f>+INPUT!R50</f>
        <v>2.7857142857142858E-2</v>
      </c>
      <c r="J19" s="77">
        <f>+INPUT!S50</f>
        <v>0.45500000000000002</v>
      </c>
    </row>
    <row r="20" spans="1:15" x14ac:dyDescent="0.25">
      <c r="A20" s="74">
        <f>+INPUT!J51</f>
        <v>50</v>
      </c>
      <c r="B20" s="75">
        <f>+INPUT!K51</f>
        <v>43150</v>
      </c>
      <c r="C20" s="77">
        <f>+INPUT!L51</f>
        <v>0.60564583333333333</v>
      </c>
      <c r="D20" s="77">
        <f>+INPUT!M51</f>
        <v>0.246</v>
      </c>
      <c r="E20" s="77">
        <f>+INPUT!N51</f>
        <v>1.071</v>
      </c>
      <c r="F20" s="77">
        <f>+INPUT!O51</f>
        <v>0.32224257346365975</v>
      </c>
      <c r="G20" s="77">
        <f>+INPUT!P51</f>
        <v>0.82499999999999996</v>
      </c>
      <c r="H20" s="77">
        <f>+INPUT!Q51</f>
        <v>0.25171726190476196</v>
      </c>
      <c r="I20" s="77">
        <f>+INPUT!R51</f>
        <v>6.357142857142857E-2</v>
      </c>
      <c r="J20" s="77">
        <f>+INPUT!S51</f>
        <v>0.54528571428571426</v>
      </c>
    </row>
    <row r="21" spans="1:15" x14ac:dyDescent="0.25">
      <c r="A21" s="74">
        <f>+INPUT!J52</f>
        <v>51</v>
      </c>
      <c r="B21" s="75">
        <f>+INPUT!K52</f>
        <v>43151</v>
      </c>
      <c r="C21" s="77">
        <f>+INPUT!L52</f>
        <v>0.89127083333333301</v>
      </c>
      <c r="D21" s="77">
        <f>+INPUT!M52</f>
        <v>0.68700000000000006</v>
      </c>
      <c r="E21" s="77">
        <f>+INPUT!N52</f>
        <v>1.262</v>
      </c>
      <c r="F21" s="77">
        <f>+INPUT!O52</f>
        <v>0.1926361071281924</v>
      </c>
      <c r="G21" s="77">
        <f>+INPUT!P52</f>
        <v>0.57499999999999996</v>
      </c>
      <c r="H21" s="77">
        <f>+INPUT!Q52</f>
        <v>0.36947321428571422</v>
      </c>
      <c r="I21" s="77">
        <f>+INPUT!R52</f>
        <v>0.16228571428571431</v>
      </c>
      <c r="J21" s="77">
        <f>+INPUT!S52</f>
        <v>0.67471428571428582</v>
      </c>
    </row>
    <row r="22" spans="1:15" x14ac:dyDescent="0.25">
      <c r="A22" s="74">
        <f>+INPUT!J53</f>
        <v>52</v>
      </c>
      <c r="B22" s="75">
        <f>+INPUT!K53</f>
        <v>43152</v>
      </c>
      <c r="C22" s="77">
        <f>+INPUT!L53</f>
        <v>1.1649375000000002</v>
      </c>
      <c r="D22" s="77">
        <f>+INPUT!M53</f>
        <v>0.77</v>
      </c>
      <c r="E22" s="77">
        <f>+INPUT!N53</f>
        <v>1.724</v>
      </c>
      <c r="F22" s="77">
        <f>+INPUT!O53</f>
        <v>0.3062901146111478</v>
      </c>
      <c r="G22" s="77">
        <f>+INPUT!P53</f>
        <v>0.95399999999999996</v>
      </c>
      <c r="H22" s="77">
        <f>+INPUT!Q53</f>
        <v>0.52188690476190469</v>
      </c>
      <c r="I22" s="77">
        <f>+INPUT!R53</f>
        <v>0.26885714285714285</v>
      </c>
      <c r="J22" s="77">
        <f>+INPUT!S53</f>
        <v>0.84642857142857153</v>
      </c>
    </row>
    <row r="23" spans="1:15" x14ac:dyDescent="0.25">
      <c r="A23" s="74">
        <f>+INPUT!J54</f>
        <v>53</v>
      </c>
      <c r="B23" s="75">
        <f>+INPUT!K54</f>
        <v>43153</v>
      </c>
      <c r="C23" s="77">
        <f>+INPUT!L54</f>
        <v>1.2711458333333332</v>
      </c>
      <c r="D23" s="77">
        <f>+INPUT!M54</f>
        <v>0.66</v>
      </c>
      <c r="E23" s="77">
        <f>+INPUT!N54</f>
        <v>1.859</v>
      </c>
      <c r="F23" s="77">
        <f>+INPUT!O54</f>
        <v>0.33259789725562894</v>
      </c>
      <c r="G23" s="77">
        <f>+INPUT!P54</f>
        <v>1.1989999999999998</v>
      </c>
      <c r="H23" s="77">
        <f>+INPUT!Q54</f>
        <v>0.65597916666666656</v>
      </c>
      <c r="I23" s="77">
        <f>+INPUT!R54</f>
        <v>0.36371428571428577</v>
      </c>
      <c r="J23" s="77">
        <f>+INPUT!S54</f>
        <v>1.0255714285714286</v>
      </c>
    </row>
    <row r="24" spans="1:15" x14ac:dyDescent="0.25">
      <c r="A24" s="74">
        <f>+INPUT!J55</f>
        <v>54</v>
      </c>
      <c r="B24" s="75">
        <f>+INPUT!K55</f>
        <v>43154</v>
      </c>
      <c r="C24" s="77">
        <f>+INPUT!L55</f>
        <v>0.24531250000000004</v>
      </c>
      <c r="D24" s="77">
        <f>+INPUT!M55</f>
        <v>-4.0000000000000001E-3</v>
      </c>
      <c r="E24" s="77">
        <f>+INPUT!N55</f>
        <v>0.74199999999999999</v>
      </c>
      <c r="F24" s="77">
        <f>+INPUT!O55</f>
        <v>0.24019984199775124</v>
      </c>
      <c r="G24" s="77">
        <f>+INPUT!P55</f>
        <v>0.746</v>
      </c>
      <c r="H24" s="77">
        <f>+INPUT!Q55</f>
        <v>0.65139880952380946</v>
      </c>
      <c r="I24" s="77">
        <f>+INPUT!R55</f>
        <v>0.34385714285714286</v>
      </c>
      <c r="J24" s="77">
        <f>+INPUT!S55</f>
        <v>1.0727142857142857</v>
      </c>
    </row>
    <row r="25" spans="1:15" x14ac:dyDescent="0.25">
      <c r="A25" s="74">
        <f>+INPUT!J56</f>
        <v>55</v>
      </c>
      <c r="B25" s="75">
        <f>+INPUT!K56</f>
        <v>43155</v>
      </c>
      <c r="C25" s="77">
        <f>+INPUT!L56</f>
        <v>0.10356250000000004</v>
      </c>
      <c r="D25" s="77">
        <f>+INPUT!M56</f>
        <v>-4.0000000000000001E-3</v>
      </c>
      <c r="E25" s="77">
        <f>+INPUT!N56</f>
        <v>0.495</v>
      </c>
      <c r="F25" s="77">
        <f>+INPUT!O56</f>
        <v>0.14731539565799748</v>
      </c>
      <c r="G25" s="77">
        <f>+INPUT!P56</f>
        <v>0.499</v>
      </c>
      <c r="H25" s="77">
        <f>+INPUT!Q56</f>
        <v>0.63885714285714279</v>
      </c>
      <c r="I25" s="77">
        <f>+INPUT!R56</f>
        <v>0.33985714285714286</v>
      </c>
      <c r="J25" s="77">
        <f>+INPUT!S56</f>
        <v>1.0807142857142857</v>
      </c>
    </row>
    <row r="26" spans="1:15" x14ac:dyDescent="0.25">
      <c r="A26" s="74">
        <f>+INPUT!J57</f>
        <v>56</v>
      </c>
      <c r="B26" s="75">
        <f>+INPUT!K57</f>
        <v>43156</v>
      </c>
      <c r="C26" s="77">
        <f>+INPUT!L57</f>
        <v>9.5520833333333374E-2</v>
      </c>
      <c r="D26" s="77">
        <f>+INPUT!M57</f>
        <v>-4.0000000000000001E-3</v>
      </c>
      <c r="E26" s="77">
        <f>+INPUT!N57</f>
        <v>0.439</v>
      </c>
      <c r="F26" s="77">
        <f>+INPUT!O57</f>
        <v>0.12331019346370653</v>
      </c>
      <c r="G26" s="77">
        <f>+INPUT!P57</f>
        <v>0.443</v>
      </c>
      <c r="H26" s="77">
        <f>+INPUT!Q57</f>
        <v>0.62534226190476183</v>
      </c>
      <c r="I26" s="77">
        <f>+INPUT!R57</f>
        <v>0.33585714285714285</v>
      </c>
      <c r="J26" s="77">
        <f>+INPUT!S57</f>
        <v>1.0845714285714287</v>
      </c>
    </row>
    <row r="27" spans="1:15" x14ac:dyDescent="0.25">
      <c r="A27" s="74">
        <f>+INPUT!J58</f>
        <v>57</v>
      </c>
      <c r="B27" s="75">
        <f>+INPUT!K58</f>
        <v>43157</v>
      </c>
      <c r="C27" s="77">
        <f>+INPUT!L58</f>
        <v>0.55889583333333326</v>
      </c>
      <c r="D27" s="77">
        <f>+INPUT!M58</f>
        <v>0.13500000000000001</v>
      </c>
      <c r="E27" s="77">
        <f>+INPUT!N58</f>
        <v>1.208</v>
      </c>
      <c r="F27" s="77">
        <f>+INPUT!O58</f>
        <v>0.38921313089214399</v>
      </c>
      <c r="G27" s="77">
        <f>+INPUT!P58</f>
        <v>1.073</v>
      </c>
      <c r="H27" s="77">
        <f>+INPUT!Q58</f>
        <v>0.61866369047619052</v>
      </c>
      <c r="I27" s="77">
        <f>+INPUT!R58</f>
        <v>0.32</v>
      </c>
      <c r="J27" s="77">
        <f>+INPUT!S58</f>
        <v>1.1041428571428571</v>
      </c>
      <c r="O27" t="s">
        <v>89</v>
      </c>
    </row>
    <row r="28" spans="1:15" x14ac:dyDescent="0.25">
      <c r="A28" s="74">
        <f>+INPUT!J59</f>
        <v>58</v>
      </c>
      <c r="B28" s="75">
        <f>+INPUT!K59</f>
        <v>43158</v>
      </c>
      <c r="C28" s="77">
        <f>+INPUT!L59</f>
        <v>0.35002083333333339</v>
      </c>
      <c r="D28" s="77">
        <f>+INPUT!M59</f>
        <v>-4.0000000000000001E-3</v>
      </c>
      <c r="E28" s="77">
        <f>+INPUT!N59</f>
        <v>0.74199999999999999</v>
      </c>
      <c r="F28" s="77">
        <f>+INPUT!O59</f>
        <v>0.29134913541260721</v>
      </c>
      <c r="G28" s="77">
        <f>+INPUT!P59</f>
        <v>0.746</v>
      </c>
      <c r="H28" s="77">
        <f>+INPUT!Q59</f>
        <v>0.54134226190476187</v>
      </c>
      <c r="I28" s="77">
        <f>+INPUT!R59</f>
        <v>0.22128571428571431</v>
      </c>
      <c r="J28" s="77">
        <f>+INPUT!S59</f>
        <v>1.029857142857143</v>
      </c>
    </row>
    <row r="29" spans="1:15" x14ac:dyDescent="0.25">
      <c r="A29" s="74">
        <f>+INPUT!J60</f>
        <v>59</v>
      </c>
      <c r="B29" s="75">
        <f>+INPUT!K60</f>
        <v>43159</v>
      </c>
      <c r="C29" s="77">
        <f>+INPUT!L60</f>
        <v>0.49539583333333342</v>
      </c>
      <c r="D29" s="77">
        <f>+INPUT!M60</f>
        <v>7.9000000000000001E-2</v>
      </c>
      <c r="E29" s="77">
        <f>+INPUT!N60</f>
        <v>1.044</v>
      </c>
      <c r="F29" s="77">
        <f>+INPUT!O60</f>
        <v>0.3327520154890975</v>
      </c>
      <c r="G29" s="77">
        <f>+INPUT!P60</f>
        <v>0.96500000000000008</v>
      </c>
      <c r="H29" s="77">
        <f>+INPUT!Q60</f>
        <v>0.44569345238095232</v>
      </c>
      <c r="I29" s="77">
        <f>+INPUT!R60</f>
        <v>0.12257142857142857</v>
      </c>
      <c r="J29" s="77">
        <f>+INPUT!S60</f>
        <v>0.93271428571428572</v>
      </c>
    </row>
    <row r="30" spans="1:15" x14ac:dyDescent="0.25">
      <c r="A30" s="74"/>
      <c r="B30" s="74"/>
      <c r="C30" s="77"/>
      <c r="D30" s="77"/>
      <c r="E30" s="77"/>
      <c r="F30" s="77"/>
      <c r="G30" s="77"/>
      <c r="H30" s="77"/>
      <c r="I30" s="77"/>
      <c r="J30" s="77"/>
    </row>
    <row r="31" spans="1:15" x14ac:dyDescent="0.25">
      <c r="A31" s="74"/>
      <c r="B31" s="73" t="s">
        <v>23</v>
      </c>
      <c r="C31" s="77">
        <f>AVERAGE(C2:C29)</f>
        <v>0.27896577380952381</v>
      </c>
      <c r="D31" s="77">
        <f>AVERAGE(D2:D29)</f>
        <v>0.10782142857142858</v>
      </c>
      <c r="E31" s="77">
        <f>AVERAGE(E2:E29)</f>
        <v>0.57828571428571429</v>
      </c>
      <c r="F31" s="77"/>
      <c r="G31" s="77">
        <f>AVERAGE(G2:G29)</f>
        <v>0.47046428571428578</v>
      </c>
      <c r="H31" s="77">
        <f>AVERAGE(H2:H29)</f>
        <v>0.30205888605442172</v>
      </c>
      <c r="I31" s="77">
        <f>AVERAGE(I2:I29)</f>
        <v>0.13071428571428573</v>
      </c>
      <c r="J31" s="77">
        <f>AVERAGE(J2:J29)</f>
        <v>0.59244387755102046</v>
      </c>
    </row>
    <row r="32" spans="1:15" x14ac:dyDescent="0.25">
      <c r="A32" s="74"/>
      <c r="B32" s="73" t="s">
        <v>24</v>
      </c>
      <c r="C32" s="77">
        <f>MIN(C2:C29)</f>
        <v>2.4000000000000011E-2</v>
      </c>
      <c r="D32" s="77">
        <f>MIN(D2:D29)</f>
        <v>-4.0000000000000001E-3</v>
      </c>
      <c r="E32" s="77">
        <f>MIN(E2:E29)</f>
        <v>2.4E-2</v>
      </c>
      <c r="F32" s="77"/>
      <c r="G32" s="77">
        <f>MIN(G2:G29)</f>
        <v>0</v>
      </c>
      <c r="H32" s="77">
        <f>MIN(H2:H29)</f>
        <v>4.2270833333333334E-2</v>
      </c>
      <c r="I32" s="77">
        <f>MIN(I2:I29)</f>
        <v>1.5857142857142854E-2</v>
      </c>
      <c r="J32" s="77">
        <f>MIN(J2:J29)</f>
        <v>0.10314285714285713</v>
      </c>
    </row>
    <row r="33" spans="1:10" x14ac:dyDescent="0.25">
      <c r="A33" s="74"/>
      <c r="B33" s="73" t="s">
        <v>25</v>
      </c>
      <c r="C33" s="77">
        <f>MAX(C2:C29)</f>
        <v>1.2711458333333332</v>
      </c>
      <c r="D33" s="77">
        <f>MAX(D2:D29)</f>
        <v>0.77</v>
      </c>
      <c r="E33" s="77">
        <f>MAX(E2:E29)</f>
        <v>1.859</v>
      </c>
      <c r="F33" s="77"/>
      <c r="G33" s="77">
        <f>MAX(G2:G29)</f>
        <v>1.1989999999999998</v>
      </c>
      <c r="H33" s="77">
        <f>MAX(H2:H29)</f>
        <v>0.65597916666666656</v>
      </c>
      <c r="I33" s="77">
        <f>MAX(I2:I29)</f>
        <v>0.36371428571428577</v>
      </c>
      <c r="J33" s="77">
        <f>MAX(J2:J29)</f>
        <v>1.1041428571428571</v>
      </c>
    </row>
    <row r="34" spans="1:10" x14ac:dyDescent="0.25">
      <c r="A34" s="74"/>
      <c r="B34" s="73" t="s">
        <v>26</v>
      </c>
      <c r="C34" s="77">
        <f>STDEV(C2:C29)</f>
        <v>0.33977529676177748</v>
      </c>
      <c r="D34" s="77">
        <f>STDEV(D2:D29)</f>
        <v>0.21865617413366695</v>
      </c>
      <c r="E34" s="77">
        <f>STDEV(E2:E29)</f>
        <v>0.50071370226928247</v>
      </c>
      <c r="F34" s="77"/>
      <c r="G34" s="77">
        <f>STDEV(G2:G29)</f>
        <v>0.35416887394270141</v>
      </c>
      <c r="H34" s="77">
        <f>STDEV(H2:H29)</f>
        <v>0.22021242945979619</v>
      </c>
      <c r="I34" s="77">
        <f>STDEV(I2:I29)</f>
        <v>0.12874504444887816</v>
      </c>
      <c r="J34" s="77">
        <f>STDEV(J2:J29)</f>
        <v>0.3302689788589015</v>
      </c>
    </row>
    <row r="35" spans="1:10" x14ac:dyDescent="0.25">
      <c r="A35" s="74"/>
      <c r="B35" s="74"/>
      <c r="C35" s="74"/>
      <c r="D35" s="74"/>
      <c r="E35" s="74"/>
      <c r="F35" s="74"/>
      <c r="G35" s="74"/>
      <c r="H35" s="74"/>
      <c r="I35" s="74"/>
      <c r="J35" s="74"/>
    </row>
    <row r="36" spans="1:10" x14ac:dyDescent="0.25">
      <c r="A36" s="74"/>
      <c r="B36" s="73" t="s">
        <v>55</v>
      </c>
      <c r="C36" s="74">
        <f>COUNT(C2:C29)</f>
        <v>28</v>
      </c>
      <c r="D36" s="74">
        <f t="shared" ref="D36:J36" si="0">COUNT(D2:D29)</f>
        <v>28</v>
      </c>
      <c r="E36" s="74">
        <f t="shared" si="0"/>
        <v>28</v>
      </c>
      <c r="F36" s="74"/>
      <c r="G36" s="74">
        <f t="shared" si="0"/>
        <v>28</v>
      </c>
      <c r="H36" s="74">
        <f t="shared" si="0"/>
        <v>28</v>
      </c>
      <c r="I36" s="74">
        <f t="shared" si="0"/>
        <v>28</v>
      </c>
      <c r="J36" s="74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3" t="s">
        <v>9</v>
      </c>
      <c r="B1" s="73" t="s">
        <v>0</v>
      </c>
      <c r="C1" s="73" t="s">
        <v>4</v>
      </c>
      <c r="D1" s="73" t="s">
        <v>5</v>
      </c>
      <c r="E1" s="73" t="s">
        <v>6</v>
      </c>
      <c r="F1" s="73" t="s">
        <v>7</v>
      </c>
      <c r="G1" s="73" t="s">
        <v>8</v>
      </c>
      <c r="H1" s="73" t="s">
        <v>10</v>
      </c>
      <c r="I1" s="73" t="s">
        <v>11</v>
      </c>
      <c r="J1" s="73" t="s">
        <v>12</v>
      </c>
    </row>
    <row r="2" spans="1:10" x14ac:dyDescent="0.25">
      <c r="A2" s="74">
        <f>+INPUT!J61</f>
        <v>60</v>
      </c>
      <c r="B2" s="75">
        <f>+INPUT!K61</f>
        <v>43160</v>
      </c>
      <c r="C2" s="77">
        <f>+INPUT!L61</f>
        <v>1.1947708333333331</v>
      </c>
      <c r="D2" s="77">
        <f>+INPUT!M61</f>
        <v>0.246</v>
      </c>
      <c r="E2" s="77">
        <f>+INPUT!N61</f>
        <v>2.4769999999999999</v>
      </c>
      <c r="F2" s="77">
        <f>+INPUT!O61</f>
        <v>0.88730676025305943</v>
      </c>
      <c r="G2" s="77">
        <f>+INPUT!P61</f>
        <v>2.2309999999999999</v>
      </c>
      <c r="H2" s="77">
        <f>+INPUT!Q61</f>
        <v>0.4347827380952381</v>
      </c>
      <c r="I2" s="77">
        <f>+INPUT!R61</f>
        <v>6.3428571428571431E-2</v>
      </c>
      <c r="J2" s="77">
        <f>+INPUT!S61</f>
        <v>1.0210000000000001</v>
      </c>
    </row>
    <row r="3" spans="1:10" x14ac:dyDescent="0.25">
      <c r="A3" s="74">
        <f>+INPUT!J62</f>
        <v>61</v>
      </c>
      <c r="B3" s="75">
        <f>+INPUT!K62</f>
        <v>43161</v>
      </c>
      <c r="C3" s="77">
        <f>+INPUT!L62</f>
        <v>1.4170208333333332</v>
      </c>
      <c r="D3" s="77">
        <f>+INPUT!M62</f>
        <v>0.82499999999999996</v>
      </c>
      <c r="E3" s="77">
        <f>+INPUT!N62</f>
        <v>2.1280000000000001</v>
      </c>
      <c r="F3" s="77">
        <f>+INPUT!O62</f>
        <v>0.48240022624387435</v>
      </c>
      <c r="G3" s="77">
        <f>+INPUT!P62</f>
        <v>1.3030000000000002</v>
      </c>
      <c r="H3" s="77">
        <f>+INPUT!Q62</f>
        <v>0.60216964285714281</v>
      </c>
      <c r="I3" s="77">
        <f>+INPUT!R62</f>
        <v>0.18185714285714286</v>
      </c>
      <c r="J3" s="77">
        <f>+INPUT!S62</f>
        <v>1.2189999999999999</v>
      </c>
    </row>
    <row r="4" spans="1:10" x14ac:dyDescent="0.25">
      <c r="A4" s="74">
        <f>+INPUT!J63</f>
        <v>62</v>
      </c>
      <c r="B4" s="75">
        <f>+INPUT!K63</f>
        <v>43162</v>
      </c>
      <c r="C4" s="77">
        <f>+INPUT!L63</f>
        <v>1.8138958333333328</v>
      </c>
      <c r="D4" s="77">
        <f>+INPUT!M63</f>
        <v>1.371</v>
      </c>
      <c r="E4" s="77">
        <f>+INPUT!N63</f>
        <v>2.4769999999999999</v>
      </c>
      <c r="F4" s="77">
        <f>+INPUT!O63</f>
        <v>0.3650657323256189</v>
      </c>
      <c r="G4" s="77">
        <f>+INPUT!P63</f>
        <v>1.1059999999999999</v>
      </c>
      <c r="H4" s="77">
        <f>+INPUT!Q63</f>
        <v>0.8465029761904761</v>
      </c>
      <c r="I4" s="77">
        <f>+INPUT!R63</f>
        <v>0.37828571428571423</v>
      </c>
      <c r="J4" s="77">
        <f>+INPUT!S63</f>
        <v>1.5021428571428572</v>
      </c>
    </row>
    <row r="5" spans="1:10" x14ac:dyDescent="0.25">
      <c r="A5" s="74">
        <f>+INPUT!J64</f>
        <v>63</v>
      </c>
      <c r="B5" s="75">
        <f>+INPUT!K64</f>
        <v>43163</v>
      </c>
      <c r="C5" s="77">
        <f>+INPUT!L64</f>
        <v>1.7629375000000003</v>
      </c>
      <c r="D5" s="77">
        <f>+INPUT!M64</f>
        <v>1.153</v>
      </c>
      <c r="E5" s="77">
        <f>+INPUT!N64</f>
        <v>2.637</v>
      </c>
      <c r="F5" s="77">
        <f>+INPUT!O64</f>
        <v>0.42596051191720269</v>
      </c>
      <c r="G5" s="77">
        <f>+INPUT!P64</f>
        <v>1.484</v>
      </c>
      <c r="H5" s="77">
        <f>+INPUT!Q64</f>
        <v>1.0847053571428571</v>
      </c>
      <c r="I5" s="77">
        <f>+INPUT!R64</f>
        <v>0.54357142857142859</v>
      </c>
      <c r="J5" s="77">
        <f>+INPUT!S64</f>
        <v>1.8161428571428573</v>
      </c>
    </row>
    <row r="6" spans="1:10" x14ac:dyDescent="0.25">
      <c r="A6" s="74">
        <f>+INPUT!J65</f>
        <v>64</v>
      </c>
      <c r="B6" s="75">
        <f>+INPUT!K65</f>
        <v>43164</v>
      </c>
      <c r="C6" s="77">
        <f>+INPUT!L65</f>
        <v>0.85587500000000005</v>
      </c>
      <c r="D6" s="77">
        <f>+INPUT!M65</f>
        <v>0.13500000000000001</v>
      </c>
      <c r="E6" s="77">
        <f>+INPUT!N65</f>
        <v>1.48</v>
      </c>
      <c r="F6" s="77">
        <f>+INPUT!O65</f>
        <v>0.42085943602777554</v>
      </c>
      <c r="G6" s="77">
        <f>+INPUT!P65</f>
        <v>1.345</v>
      </c>
      <c r="H6" s="77">
        <f>+INPUT!Q65</f>
        <v>1.1271309523809523</v>
      </c>
      <c r="I6" s="77">
        <f>+INPUT!R65</f>
        <v>0.54357142857142848</v>
      </c>
      <c r="J6" s="77">
        <f>+INPUT!S65</f>
        <v>1.8550000000000002</v>
      </c>
    </row>
    <row r="7" spans="1:10" x14ac:dyDescent="0.25">
      <c r="A7" s="74">
        <f>+INPUT!J66</f>
        <v>65</v>
      </c>
      <c r="B7" s="75">
        <f>+INPUT!K66</f>
        <v>43165</v>
      </c>
      <c r="C7" s="77">
        <f>+INPUT!L66</f>
        <v>1.1156249999999999</v>
      </c>
      <c r="D7" s="77">
        <f>+INPUT!M66</f>
        <v>0.35599999999999998</v>
      </c>
      <c r="E7" s="77">
        <f>+INPUT!N66</f>
        <v>2.262</v>
      </c>
      <c r="F7" s="77">
        <f>+INPUT!O66</f>
        <v>0.70628879106423492</v>
      </c>
      <c r="G7" s="77">
        <f>+INPUT!P66</f>
        <v>1.9060000000000001</v>
      </c>
      <c r="H7" s="77">
        <f>+INPUT!Q66</f>
        <v>1.2365029761904762</v>
      </c>
      <c r="I7" s="77">
        <f>+INPUT!R66</f>
        <v>0.59499999999999997</v>
      </c>
      <c r="J7" s="77">
        <f>+INPUT!S66</f>
        <v>2.0721428571428571</v>
      </c>
    </row>
    <row r="8" spans="1:10" x14ac:dyDescent="0.25">
      <c r="A8" s="74">
        <f>+INPUT!J67</f>
        <v>66</v>
      </c>
      <c r="B8" s="75">
        <f>+INPUT!K67</f>
        <v>43166</v>
      </c>
      <c r="C8" s="77">
        <f>+INPUT!L67</f>
        <v>0.4442291666666669</v>
      </c>
      <c r="D8" s="77">
        <f>+INPUT!M67</f>
        <v>-4.0000000000000001E-3</v>
      </c>
      <c r="E8" s="77">
        <f>+INPUT!N67</f>
        <v>0.82499999999999996</v>
      </c>
      <c r="F8" s="77">
        <f>+INPUT!O67</f>
        <v>0.33148526103002152</v>
      </c>
      <c r="G8" s="77">
        <f>+INPUT!P67</f>
        <v>0.82899999999999996</v>
      </c>
      <c r="H8" s="77">
        <f>+INPUT!Q67</f>
        <v>1.2291934523809522</v>
      </c>
      <c r="I8" s="77">
        <f>+INPUT!R67</f>
        <v>0.5831428571428573</v>
      </c>
      <c r="J8" s="77">
        <f>+INPUT!S67</f>
        <v>2.0408571428571429</v>
      </c>
    </row>
    <row r="9" spans="1:10" x14ac:dyDescent="0.25">
      <c r="A9" s="74">
        <f>+INPUT!J68</f>
        <v>67</v>
      </c>
      <c r="B9" s="75">
        <f>+INPUT!K68</f>
        <v>43167</v>
      </c>
      <c r="C9" s="77">
        <f>+INPUT!L68</f>
        <v>1.2583125000000002</v>
      </c>
      <c r="D9" s="77">
        <f>+INPUT!M68</f>
        <v>0.246</v>
      </c>
      <c r="E9" s="77">
        <f>+INPUT!N68</f>
        <v>2.3959999999999999</v>
      </c>
      <c r="F9" s="77">
        <f>+INPUT!O68</f>
        <v>0.75095919248424903</v>
      </c>
      <c r="G9" s="77">
        <f>+INPUT!P68</f>
        <v>2.15</v>
      </c>
      <c r="H9" s="77">
        <f>+INPUT!Q68</f>
        <v>1.2382708333333332</v>
      </c>
      <c r="I9" s="77">
        <f>+INPUT!R68</f>
        <v>0.58314285714285707</v>
      </c>
      <c r="J9" s="77">
        <f>+INPUT!S68</f>
        <v>2.0292857142857144</v>
      </c>
    </row>
    <row r="10" spans="1:10" x14ac:dyDescent="0.25">
      <c r="A10" s="74">
        <f>+INPUT!J69</f>
        <v>68</v>
      </c>
      <c r="B10" s="75">
        <f>+INPUT!K69</f>
        <v>43168</v>
      </c>
      <c r="C10" s="77">
        <f>+INPUT!L69</f>
        <v>1.4526249999999996</v>
      </c>
      <c r="D10" s="77">
        <f>+INPUT!M69</f>
        <v>0.93400000000000005</v>
      </c>
      <c r="E10" s="77">
        <f>+INPUT!N69</f>
        <v>2.1280000000000001</v>
      </c>
      <c r="F10" s="77">
        <f>+INPUT!O69</f>
        <v>0.38719809790503557</v>
      </c>
      <c r="G10" s="77">
        <f>+INPUT!P69</f>
        <v>1.194</v>
      </c>
      <c r="H10" s="77">
        <f>+INPUT!Q69</f>
        <v>1.2433571428571428</v>
      </c>
      <c r="I10" s="77">
        <f>+INPUT!R69</f>
        <v>0.59871428571428564</v>
      </c>
      <c r="J10" s="77">
        <f>+INPUT!S69</f>
        <v>2.0292857142857139</v>
      </c>
    </row>
    <row r="11" spans="1:10" x14ac:dyDescent="0.25">
      <c r="A11" s="74">
        <f>+INPUT!J70</f>
        <v>69</v>
      </c>
      <c r="B11" s="75">
        <f>+INPUT!K70</f>
        <v>43169</v>
      </c>
      <c r="C11" s="77">
        <f>+INPUT!L70</f>
        <v>2.1642708333333327</v>
      </c>
      <c r="D11" s="77">
        <f>+INPUT!M70</f>
        <v>1.2350000000000001</v>
      </c>
      <c r="E11" s="77">
        <f>+INPUT!N70</f>
        <v>3.512</v>
      </c>
      <c r="F11" s="77">
        <f>+INPUT!O70</f>
        <v>0.89109754796109308</v>
      </c>
      <c r="G11" s="77">
        <f>+INPUT!P70</f>
        <v>2.2770000000000001</v>
      </c>
      <c r="H11" s="77">
        <f>+INPUT!Q70</f>
        <v>1.2934107142857143</v>
      </c>
      <c r="I11" s="77">
        <f>+INPUT!R70</f>
        <v>0.5792857142857144</v>
      </c>
      <c r="J11" s="77">
        <f>+INPUT!S70</f>
        <v>2.177142857142857</v>
      </c>
    </row>
    <row r="12" spans="1:10" x14ac:dyDescent="0.25">
      <c r="A12" s="74">
        <f>+INPUT!J71</f>
        <v>70</v>
      </c>
      <c r="B12" s="75">
        <f>+INPUT!K71</f>
        <v>43170</v>
      </c>
      <c r="C12" s="77">
        <f>+INPUT!L71</f>
        <v>1.6944791666666668</v>
      </c>
      <c r="D12" s="77">
        <f>+INPUT!M71</f>
        <v>0.93400000000000005</v>
      </c>
      <c r="E12" s="77">
        <f>+INPUT!N71</f>
        <v>2.423</v>
      </c>
      <c r="F12" s="77">
        <f>+INPUT!O71</f>
        <v>0.53449379470487168</v>
      </c>
      <c r="G12" s="77">
        <f>+INPUT!P71</f>
        <v>1.4889999999999999</v>
      </c>
      <c r="H12" s="77">
        <f>+INPUT!Q71</f>
        <v>1.2836309523809526</v>
      </c>
      <c r="I12" s="77">
        <f>+INPUT!R71</f>
        <v>0.54800000000000004</v>
      </c>
      <c r="J12" s="77">
        <f>+INPUT!S71</f>
        <v>2.1465714285714288</v>
      </c>
    </row>
    <row r="13" spans="1:10" x14ac:dyDescent="0.25">
      <c r="A13" s="74">
        <f>+INPUT!J72</f>
        <v>71</v>
      </c>
      <c r="B13" s="75">
        <f>+INPUT!K72</f>
        <v>43171</v>
      </c>
      <c r="C13" s="77">
        <f>+INPUT!L72</f>
        <v>2.1435625000000003</v>
      </c>
      <c r="D13" s="77">
        <f>+INPUT!M72</f>
        <v>1.2889999999999999</v>
      </c>
      <c r="E13" s="77">
        <f>+INPUT!N72</f>
        <v>3.1949999999999998</v>
      </c>
      <c r="F13" s="77">
        <f>+INPUT!O72</f>
        <v>0.64721675497898579</v>
      </c>
      <c r="G13" s="77">
        <f>+INPUT!P72</f>
        <v>1.9059999999999999</v>
      </c>
      <c r="H13" s="77">
        <f>+INPUT!Q72</f>
        <v>1.4675863095238095</v>
      </c>
      <c r="I13" s="77">
        <f>+INPUT!R72</f>
        <v>0.71285714285714286</v>
      </c>
      <c r="J13" s="77">
        <f>+INPUT!S72</f>
        <v>2.3915714285714285</v>
      </c>
    </row>
    <row r="14" spans="1:10" x14ac:dyDescent="0.25">
      <c r="A14" s="74">
        <f>+INPUT!J73</f>
        <v>72</v>
      </c>
      <c r="B14" s="75">
        <f>+INPUT!K73</f>
        <v>43172</v>
      </c>
      <c r="C14" s="77">
        <f>+INPUT!L73</f>
        <v>1.8566874999999996</v>
      </c>
      <c r="D14" s="77">
        <f>+INPUT!M73</f>
        <v>1.534</v>
      </c>
      <c r="E14" s="77">
        <f>+INPUT!N73</f>
        <v>2.2890000000000001</v>
      </c>
      <c r="F14" s="77">
        <f>+INPUT!O73</f>
        <v>0.25178436875839638</v>
      </c>
      <c r="G14" s="77">
        <f>+INPUT!P73</f>
        <v>0.75500000000000012</v>
      </c>
      <c r="H14" s="77">
        <f>+INPUT!Q73</f>
        <v>1.5734523809523808</v>
      </c>
      <c r="I14" s="77">
        <f>+INPUT!R73</f>
        <v>0.88114285714285712</v>
      </c>
      <c r="J14" s="77">
        <f>+INPUT!S73</f>
        <v>2.3954285714285715</v>
      </c>
    </row>
    <row r="15" spans="1:10" x14ac:dyDescent="0.25">
      <c r="A15" s="74">
        <f>+INPUT!J74</f>
        <v>73</v>
      </c>
      <c r="B15" s="75">
        <f>+INPUT!K74</f>
        <v>43173</v>
      </c>
      <c r="C15" s="77">
        <f>+INPUT!L74</f>
        <v>1.4828541666666666</v>
      </c>
      <c r="D15" s="77">
        <f>+INPUT!M74</f>
        <v>1.262</v>
      </c>
      <c r="E15" s="77">
        <f>+INPUT!N74</f>
        <v>1.8859999999999999</v>
      </c>
      <c r="F15" s="77">
        <f>+INPUT!O74</f>
        <v>0.18919290949595932</v>
      </c>
      <c r="G15" s="77">
        <f>+INPUT!P74</f>
        <v>0.62399999999999989</v>
      </c>
      <c r="H15" s="77">
        <f>+INPUT!Q74</f>
        <v>1.7218273809523807</v>
      </c>
      <c r="I15" s="77">
        <f>+INPUT!R74</f>
        <v>1.0619999999999998</v>
      </c>
      <c r="J15" s="77">
        <f>+INPUT!S74</f>
        <v>2.5470000000000002</v>
      </c>
    </row>
    <row r="16" spans="1:10" x14ac:dyDescent="0.25">
      <c r="A16" s="74">
        <f>+INPUT!J75</f>
        <v>74</v>
      </c>
      <c r="B16" s="75">
        <f>+INPUT!K75</f>
        <v>43174</v>
      </c>
      <c r="C16" s="77">
        <f>+INPUT!L75</f>
        <v>1.4042083333333333</v>
      </c>
      <c r="D16" s="77">
        <f>+INPUT!M75</f>
        <v>1.1259999999999999</v>
      </c>
      <c r="E16" s="77">
        <f>+INPUT!N75</f>
        <v>2.0470000000000002</v>
      </c>
      <c r="F16" s="77">
        <f>+INPUT!O75</f>
        <v>0.3351870204117125</v>
      </c>
      <c r="G16" s="77">
        <f>+INPUT!P75</f>
        <v>0.92100000000000026</v>
      </c>
      <c r="H16" s="77">
        <f>+INPUT!Q75</f>
        <v>1.7426696428571427</v>
      </c>
      <c r="I16" s="77">
        <f>+INPUT!R75</f>
        <v>1.1877142857142857</v>
      </c>
      <c r="J16" s="77">
        <f>+INPUT!S75</f>
        <v>2.4971428571428573</v>
      </c>
    </row>
    <row r="17" spans="1:10" x14ac:dyDescent="0.25">
      <c r="A17" s="74">
        <f>+INPUT!J76</f>
        <v>75</v>
      </c>
      <c r="B17" s="75">
        <f>+INPUT!K76</f>
        <v>43175</v>
      </c>
      <c r="C17" s="77">
        <f>+INPUT!L76</f>
        <v>1.0819583333333334</v>
      </c>
      <c r="D17" s="77">
        <f>+INPUT!M76</f>
        <v>0.46700000000000003</v>
      </c>
      <c r="E17" s="77">
        <f>+INPUT!N76</f>
        <v>2.0209999999999999</v>
      </c>
      <c r="F17" s="77">
        <f>+INPUT!O76</f>
        <v>0.4846485876860665</v>
      </c>
      <c r="G17" s="77">
        <f>+INPUT!P76</f>
        <v>1.5539999999999998</v>
      </c>
      <c r="H17" s="77">
        <f>+INPUT!Q76</f>
        <v>1.6897172619047616</v>
      </c>
      <c r="I17" s="77">
        <f>+INPUT!R76</f>
        <v>1.1209999999999998</v>
      </c>
      <c r="J17" s="77">
        <f>+INPUT!S76</f>
        <v>2.4818571428571432</v>
      </c>
    </row>
    <row r="18" spans="1:10" x14ac:dyDescent="0.25">
      <c r="A18" s="74">
        <f>+INPUT!J77</f>
        <v>76</v>
      </c>
      <c r="B18" s="75">
        <f>+INPUT!K77</f>
        <v>43176</v>
      </c>
      <c r="C18" s="77">
        <f>+INPUT!L77</f>
        <v>1.0899374999999998</v>
      </c>
      <c r="D18" s="77">
        <f>+INPUT!M77</f>
        <v>0.38400000000000001</v>
      </c>
      <c r="E18" s="77">
        <f>+INPUT!N77</f>
        <v>1.8049999999999999</v>
      </c>
      <c r="F18" s="77">
        <f>+INPUT!O77</f>
        <v>0.5496410978412829</v>
      </c>
      <c r="G18" s="77">
        <f>+INPUT!P77</f>
        <v>1.4209999999999998</v>
      </c>
      <c r="H18" s="77">
        <f>+INPUT!Q77</f>
        <v>1.5362410714285715</v>
      </c>
      <c r="I18" s="77">
        <f>+INPUT!R77</f>
        <v>0.99942857142857133</v>
      </c>
      <c r="J18" s="77">
        <f>+INPUT!S77</f>
        <v>2.238</v>
      </c>
    </row>
    <row r="19" spans="1:10" x14ac:dyDescent="0.25">
      <c r="A19" s="74">
        <f>+INPUT!J78</f>
        <v>77</v>
      </c>
      <c r="B19" s="75">
        <f>+INPUT!K78</f>
        <v>43177</v>
      </c>
      <c r="C19" s="77">
        <f>+INPUT!L78</f>
        <v>1.5345833333333332</v>
      </c>
      <c r="D19" s="77">
        <f>+INPUT!M78</f>
        <v>0.57699999999999996</v>
      </c>
      <c r="E19" s="77">
        <f>+INPUT!N78</f>
        <v>2.0739999999999998</v>
      </c>
      <c r="F19" s="77">
        <f>+INPUT!O78</f>
        <v>0.39779192857537443</v>
      </c>
      <c r="G19" s="77">
        <f>+INPUT!P78</f>
        <v>1.4969999999999999</v>
      </c>
      <c r="H19" s="77">
        <f>+INPUT!Q78</f>
        <v>1.5133988095238096</v>
      </c>
      <c r="I19" s="77">
        <f>+INPUT!R78</f>
        <v>0.94842857142857151</v>
      </c>
      <c r="J19" s="77">
        <f>+INPUT!S78</f>
        <v>2.1881428571428567</v>
      </c>
    </row>
    <row r="20" spans="1:10" x14ac:dyDescent="0.25">
      <c r="A20" s="74">
        <f>+INPUT!J79</f>
        <v>78</v>
      </c>
      <c r="B20" s="75">
        <f>+INPUT!K79</f>
        <v>43178</v>
      </c>
      <c r="C20" s="77">
        <f>+INPUT!L79</f>
        <v>1.0113541666666666</v>
      </c>
      <c r="D20" s="77">
        <f>+INPUT!M79</f>
        <v>0.32900000000000001</v>
      </c>
      <c r="E20" s="77">
        <f>+INPUT!N79</f>
        <v>2.1819999999999999</v>
      </c>
      <c r="F20" s="77">
        <f>+INPUT!O79</f>
        <v>0.65337912130131814</v>
      </c>
      <c r="G20" s="77">
        <f>+INPUT!P79</f>
        <v>1.853</v>
      </c>
      <c r="H20" s="77">
        <f>+INPUT!Q79</f>
        <v>1.3516547619047619</v>
      </c>
      <c r="I20" s="77">
        <f>+INPUT!R79</f>
        <v>0.81128571428571428</v>
      </c>
      <c r="J20" s="77">
        <f>+INPUT!S79</f>
        <v>2.0434285714285711</v>
      </c>
    </row>
    <row r="21" spans="1:10" x14ac:dyDescent="0.25">
      <c r="A21" s="74">
        <f>+INPUT!J80</f>
        <v>79</v>
      </c>
      <c r="B21" s="75">
        <f>+INPUT!K80</f>
        <v>43179</v>
      </c>
      <c r="C21" s="77">
        <f>+INPUT!L80</f>
        <v>1.2190208333333332</v>
      </c>
      <c r="D21" s="77">
        <f>+INPUT!M80</f>
        <v>0.27300000000000002</v>
      </c>
      <c r="E21" s="77">
        <f>+INPUT!N80</f>
        <v>2.343</v>
      </c>
      <c r="F21" s="77">
        <f>+INPUT!O80</f>
        <v>0.76565670574096001</v>
      </c>
      <c r="G21" s="77">
        <f>+INPUT!P80</f>
        <v>2.0699999999999998</v>
      </c>
      <c r="H21" s="77">
        <f>+INPUT!Q80</f>
        <v>1.2605595238095237</v>
      </c>
      <c r="I21" s="77">
        <f>+INPUT!R80</f>
        <v>0.63114285714285701</v>
      </c>
      <c r="J21" s="77">
        <f>+INPUT!S80</f>
        <v>2.0511428571428572</v>
      </c>
    </row>
    <row r="22" spans="1:10" x14ac:dyDescent="0.25">
      <c r="A22" s="74">
        <f>+INPUT!J81</f>
        <v>80</v>
      </c>
      <c r="B22" s="75">
        <f>+INPUT!K81</f>
        <v>43180</v>
      </c>
      <c r="C22" s="77">
        <f>+INPUT!L81</f>
        <v>1.8402083333333332</v>
      </c>
      <c r="D22" s="77">
        <f>+INPUT!M81</f>
        <v>1.5069999999999999</v>
      </c>
      <c r="E22" s="77">
        <f>+INPUT!N81</f>
        <v>2.262</v>
      </c>
      <c r="F22" s="77">
        <f>+INPUT!O81</f>
        <v>0.28462083462660537</v>
      </c>
      <c r="G22" s="77">
        <f>+INPUT!P81</f>
        <v>0.75500000000000012</v>
      </c>
      <c r="H22" s="77">
        <f>+INPUT!Q81</f>
        <v>1.311610119047619</v>
      </c>
      <c r="I22" s="77">
        <f>+INPUT!R81</f>
        <v>0.66614285714285715</v>
      </c>
      <c r="J22" s="77">
        <f>+INPUT!S81</f>
        <v>2.104857142857143</v>
      </c>
    </row>
    <row r="23" spans="1:10" x14ac:dyDescent="0.25">
      <c r="A23" s="74">
        <f>+INPUT!J82</f>
        <v>81</v>
      </c>
      <c r="B23" s="75">
        <f>+INPUT!K82</f>
        <v>43181</v>
      </c>
      <c r="C23" s="77">
        <f>+INPUT!L82</f>
        <v>2.3754791666666675</v>
      </c>
      <c r="D23" s="77">
        <f>+INPUT!M82</f>
        <v>1.8320000000000001</v>
      </c>
      <c r="E23" s="77">
        <f>+INPUT!N82</f>
        <v>3.2480000000000002</v>
      </c>
      <c r="F23" s="77">
        <f>+INPUT!O82</f>
        <v>0.53615300251880105</v>
      </c>
      <c r="G23" s="77">
        <f>+INPUT!P82</f>
        <v>1.4160000000000001</v>
      </c>
      <c r="H23" s="77">
        <f>+INPUT!Q82</f>
        <v>1.4503630952380955</v>
      </c>
      <c r="I23" s="77">
        <f>+INPUT!R82</f>
        <v>0.76700000000000002</v>
      </c>
      <c r="J23" s="77">
        <f>+INPUT!S82</f>
        <v>2.2764285714285712</v>
      </c>
    </row>
    <row r="24" spans="1:10" x14ac:dyDescent="0.25">
      <c r="A24" s="74">
        <f>+INPUT!J83</f>
        <v>82</v>
      </c>
      <c r="B24" s="75">
        <f>+INPUT!K83</f>
        <v>43182</v>
      </c>
      <c r="C24" s="77">
        <f>+INPUT!L83</f>
        <v>2.2728958333333336</v>
      </c>
      <c r="D24" s="77">
        <f>+INPUT!M83</f>
        <v>1.3979999999999999</v>
      </c>
      <c r="E24" s="77">
        <f>+INPUT!N83</f>
        <v>3.38</v>
      </c>
      <c r="F24" s="77">
        <f>+INPUT!O83</f>
        <v>0.63950743144695799</v>
      </c>
      <c r="G24" s="77">
        <f>+INPUT!P83</f>
        <v>1.982</v>
      </c>
      <c r="H24" s="77">
        <f>+INPUT!Q83</f>
        <v>1.6204970238095238</v>
      </c>
      <c r="I24" s="77">
        <f>+INPUT!R83</f>
        <v>0.9</v>
      </c>
      <c r="J24" s="77">
        <f>+INPUT!S83</f>
        <v>2.4705714285714286</v>
      </c>
    </row>
    <row r="25" spans="1:10" x14ac:dyDescent="0.25">
      <c r="A25" s="74">
        <f>+INPUT!J84</f>
        <v>83</v>
      </c>
      <c r="B25" s="75">
        <f>+INPUT!K84</f>
        <v>43183</v>
      </c>
      <c r="C25" s="77">
        <f>+INPUT!L84</f>
        <v>1.9064791666666672</v>
      </c>
      <c r="D25" s="77">
        <f>+INPUT!M84</f>
        <v>1.4530000000000001</v>
      </c>
      <c r="E25" s="77">
        <f>+INPUT!N84</f>
        <v>2.343</v>
      </c>
      <c r="F25" s="77">
        <f>+INPUT!O84</f>
        <v>0.31322026710758677</v>
      </c>
      <c r="G25" s="77">
        <f>+INPUT!P84</f>
        <v>0.8899999999999999</v>
      </c>
      <c r="H25" s="77">
        <f>+INPUT!Q84</f>
        <v>1.7371458333333334</v>
      </c>
      <c r="I25" s="77">
        <f>+INPUT!R84</f>
        <v>1.0527142857142857</v>
      </c>
      <c r="J25" s="77">
        <f>+INPUT!S84</f>
        <v>2.5474285714285716</v>
      </c>
    </row>
    <row r="26" spans="1:10" x14ac:dyDescent="0.25">
      <c r="A26" s="74">
        <f>+INPUT!J85</f>
        <v>84</v>
      </c>
      <c r="B26" s="75">
        <f>+INPUT!K85</f>
        <v>43184</v>
      </c>
      <c r="C26" s="77">
        <f>+INPUT!L85</f>
        <v>2.7466875000000002</v>
      </c>
      <c r="D26" s="77">
        <f>+INPUT!M85</f>
        <v>1.913</v>
      </c>
      <c r="E26" s="77">
        <f>+INPUT!N85</f>
        <v>3.9060000000000001</v>
      </c>
      <c r="F26" s="77">
        <f>+INPUT!O85</f>
        <v>0.77010452886107583</v>
      </c>
      <c r="G26" s="77">
        <f>+INPUT!P85</f>
        <v>1.9930000000000001</v>
      </c>
      <c r="H26" s="77">
        <f>+INPUT!Q85</f>
        <v>1.9103035714285714</v>
      </c>
      <c r="I26" s="77">
        <f>+INPUT!R85</f>
        <v>1.2435714285714285</v>
      </c>
      <c r="J26" s="77">
        <f>+INPUT!S85</f>
        <v>2.8091428571428567</v>
      </c>
    </row>
    <row r="27" spans="1:10" x14ac:dyDescent="0.25">
      <c r="A27" s="74">
        <f>+INPUT!J86</f>
        <v>85</v>
      </c>
      <c r="B27" s="75">
        <f>+INPUT!K86</f>
        <v>43185</v>
      </c>
      <c r="C27" s="77">
        <f>+INPUT!L86</f>
        <v>2.3586249999999986</v>
      </c>
      <c r="D27" s="77">
        <f>+INPUT!M86</f>
        <v>1.5880000000000001</v>
      </c>
      <c r="E27" s="77">
        <f>+INPUT!N86</f>
        <v>2.8769999999999998</v>
      </c>
      <c r="F27" s="77">
        <f>+INPUT!O86</f>
        <v>0.47735336948816987</v>
      </c>
      <c r="G27" s="77">
        <f>+INPUT!P86</f>
        <v>1.2889999999999997</v>
      </c>
      <c r="H27" s="77">
        <f>+INPUT!Q86</f>
        <v>2.1027708333333335</v>
      </c>
      <c r="I27" s="77">
        <f>+INPUT!R86</f>
        <v>1.4234285714285713</v>
      </c>
      <c r="J27" s="77">
        <f>+INPUT!S86</f>
        <v>2.9084285714285714</v>
      </c>
    </row>
    <row r="28" spans="1:10" x14ac:dyDescent="0.25">
      <c r="A28" s="74">
        <f>+INPUT!J87</f>
        <v>86</v>
      </c>
      <c r="B28" s="75">
        <f>+INPUT!K87</f>
        <v>43186</v>
      </c>
      <c r="C28" s="77">
        <f>+INPUT!L87</f>
        <v>3.070229166666667</v>
      </c>
      <c r="D28" s="77">
        <f>+INPUT!M87</f>
        <v>2.5840000000000001</v>
      </c>
      <c r="E28" s="77">
        <f>+INPUT!N87</f>
        <v>3.7749999999999999</v>
      </c>
      <c r="F28" s="77">
        <f>+INPUT!O87</f>
        <v>0.39632794499286589</v>
      </c>
      <c r="G28" s="77">
        <f>+INPUT!P87</f>
        <v>1.1909999999999998</v>
      </c>
      <c r="H28" s="77">
        <f>+INPUT!Q87</f>
        <v>2.3672291666666667</v>
      </c>
      <c r="I28" s="77">
        <f>+INPUT!R87</f>
        <v>1.7535714285714283</v>
      </c>
      <c r="J28" s="77">
        <f>+INPUT!S87</f>
        <v>3.113</v>
      </c>
    </row>
    <row r="29" spans="1:10" x14ac:dyDescent="0.25">
      <c r="A29" s="74">
        <f>+INPUT!J88</f>
        <v>87</v>
      </c>
      <c r="B29" s="75">
        <f>+INPUT!K88</f>
        <v>43187</v>
      </c>
      <c r="C29" s="77">
        <f>+INPUT!L88</f>
        <v>2.6676874999999995</v>
      </c>
      <c r="D29" s="77">
        <f>+INPUT!M88</f>
        <v>2.2890000000000001</v>
      </c>
      <c r="E29" s="77">
        <f>+INPUT!N88</f>
        <v>3.089</v>
      </c>
      <c r="F29" s="77">
        <f>+INPUT!O88</f>
        <v>0.24241841411080967</v>
      </c>
      <c r="G29" s="77">
        <f>+INPUT!P88</f>
        <v>0.79999999999999982</v>
      </c>
      <c r="H29" s="77">
        <f>+INPUT!Q88</f>
        <v>2.485440476190476</v>
      </c>
      <c r="I29" s="77">
        <f>+INPUT!R88</f>
        <v>1.8652857142857144</v>
      </c>
      <c r="J29" s="77">
        <f>+INPUT!S88</f>
        <v>3.2311428571428569</v>
      </c>
    </row>
    <row r="30" spans="1:10" x14ac:dyDescent="0.25">
      <c r="A30" s="74">
        <f>+INPUT!J89</f>
        <v>88</v>
      </c>
      <c r="B30" s="75">
        <f>+INPUT!K89</f>
        <v>43188</v>
      </c>
      <c r="C30" s="77">
        <f>+INPUT!L89</f>
        <v>2.8787708333333337</v>
      </c>
      <c r="D30" s="77">
        <f>+INPUT!M89</f>
        <v>2.69</v>
      </c>
      <c r="E30" s="77">
        <f>+INPUT!N89</f>
        <v>3.0630000000000002</v>
      </c>
      <c r="F30" s="77">
        <f>+INPUT!O89</f>
        <v>0.12479689705351013</v>
      </c>
      <c r="G30" s="77">
        <f>+INPUT!P89</f>
        <v>0.37300000000000022</v>
      </c>
      <c r="H30" s="77">
        <f>+INPUT!Q89</f>
        <v>2.5573392857142854</v>
      </c>
      <c r="I30" s="77">
        <f>+INPUT!R89</f>
        <v>1.9878571428571428</v>
      </c>
      <c r="J30" s="77">
        <f>+INPUT!S89</f>
        <v>3.2047142857142852</v>
      </c>
    </row>
    <row r="31" spans="1:10" x14ac:dyDescent="0.25">
      <c r="A31" s="74">
        <f>+INPUT!J90</f>
        <v>89</v>
      </c>
      <c r="B31" s="75">
        <f>+INPUT!K90</f>
        <v>43189</v>
      </c>
      <c r="C31" s="77">
        <f>+INPUT!L90</f>
        <v>3.2645625000000007</v>
      </c>
      <c r="D31" s="77">
        <f>+INPUT!M90</f>
        <v>2.3959999999999999</v>
      </c>
      <c r="E31" s="77">
        <f>+INPUT!N90</f>
        <v>4.3499999999999996</v>
      </c>
      <c r="F31" s="77">
        <f>+INPUT!O90</f>
        <v>0.72544706410539883</v>
      </c>
      <c r="G31" s="77">
        <f>+INPUT!P90</f>
        <v>1.9539999999999997</v>
      </c>
      <c r="H31" s="77">
        <f>+INPUT!Q90</f>
        <v>2.6990059523809529</v>
      </c>
      <c r="I31" s="77">
        <f>+INPUT!R90</f>
        <v>2.1304285714285713</v>
      </c>
      <c r="J31" s="77">
        <f>+INPUT!S90</f>
        <v>3.343285714285714</v>
      </c>
    </row>
    <row r="32" spans="1:10" x14ac:dyDescent="0.25">
      <c r="A32" s="74">
        <f>+INPUT!J91</f>
        <v>90</v>
      </c>
      <c r="B32" s="75">
        <f>+INPUT!K91</f>
        <v>43190</v>
      </c>
      <c r="C32" s="77">
        <f>+INPUT!L91</f>
        <v>3.3547291666666674</v>
      </c>
      <c r="D32" s="77">
        <f>+INPUT!M91</f>
        <v>2.1280000000000001</v>
      </c>
      <c r="E32" s="77">
        <f>+INPUT!N91</f>
        <v>4.4800000000000004</v>
      </c>
      <c r="F32" s="77">
        <f>+INPUT!O91</f>
        <v>0.88687152130475777</v>
      </c>
      <c r="G32" s="77">
        <f>+INPUT!P91</f>
        <v>2.3520000000000003</v>
      </c>
      <c r="H32" s="77">
        <f>+INPUT!Q91</f>
        <v>2.9058988095238099</v>
      </c>
      <c r="I32" s="77">
        <f>+INPUT!R91</f>
        <v>2.2268571428571429</v>
      </c>
      <c r="J32" s="77">
        <f>+INPUT!S91</f>
        <v>3.648571428571429</v>
      </c>
    </row>
    <row r="33" spans="1:10" x14ac:dyDescent="0.25">
      <c r="A33" s="74"/>
      <c r="B33" s="74"/>
      <c r="C33" s="77"/>
      <c r="D33" s="77"/>
      <c r="E33" s="77"/>
      <c r="F33" s="77"/>
      <c r="G33" s="77"/>
      <c r="H33" s="77"/>
      <c r="I33" s="77"/>
      <c r="J33" s="77"/>
    </row>
    <row r="34" spans="1:10" x14ac:dyDescent="0.25">
      <c r="A34" s="74"/>
      <c r="B34" s="73" t="s">
        <v>23</v>
      </c>
      <c r="C34" s="77">
        <f>AVERAGE(C2:C32)</f>
        <v>1.8301471774193547</v>
      </c>
      <c r="D34" s="77">
        <f>AVERAGE(D2:D32)</f>
        <v>1.1758064516129036</v>
      </c>
      <c r="E34" s="77">
        <f>AVERAGE(E2:E32)</f>
        <v>2.6245161290322585</v>
      </c>
      <c r="F34" s="77"/>
      <c r="G34" s="77">
        <f>AVERAGE(G2:G32)</f>
        <v>1.4487096774193546</v>
      </c>
      <c r="H34" s="77">
        <f>AVERAGE(H2:H32)</f>
        <v>1.5685280337941625</v>
      </c>
      <c r="I34" s="77">
        <f>AVERAGE(I2:I32)</f>
        <v>0.95386635944700449</v>
      </c>
      <c r="J34" s="77">
        <f>AVERAGE(J2:J32)</f>
        <v>2.3354792626728114</v>
      </c>
    </row>
    <row r="35" spans="1:10" x14ac:dyDescent="0.25">
      <c r="A35" s="74"/>
      <c r="B35" s="73" t="s">
        <v>24</v>
      </c>
      <c r="C35" s="77">
        <f>MIN(C2:C32)</f>
        <v>0.4442291666666669</v>
      </c>
      <c r="D35" s="77">
        <f>MIN(D2:D32)</f>
        <v>-4.0000000000000001E-3</v>
      </c>
      <c r="E35" s="77">
        <f>MIN(E2:E32)</f>
        <v>0.82499999999999996</v>
      </c>
      <c r="F35" s="77"/>
      <c r="G35" s="77">
        <f>MIN(G2:G32)</f>
        <v>0.37300000000000022</v>
      </c>
      <c r="H35" s="77">
        <f>MIN(H2:H32)</f>
        <v>0.4347827380952381</v>
      </c>
      <c r="I35" s="77">
        <f>MIN(I2:I32)</f>
        <v>6.3428571428571431E-2</v>
      </c>
      <c r="J35" s="77">
        <f>MIN(J2:J32)</f>
        <v>1.0210000000000001</v>
      </c>
    </row>
    <row r="36" spans="1:10" x14ac:dyDescent="0.25">
      <c r="A36" s="74"/>
      <c r="B36" s="73" t="s">
        <v>25</v>
      </c>
      <c r="C36" s="77">
        <f>MAX(C2:C32)</f>
        <v>3.3547291666666674</v>
      </c>
      <c r="D36" s="77">
        <f>MAX(D2:D32)</f>
        <v>2.69</v>
      </c>
      <c r="E36" s="77">
        <f>MAX(E2:E32)</f>
        <v>4.4800000000000004</v>
      </c>
      <c r="F36" s="77"/>
      <c r="G36" s="77">
        <f>MAX(G2:G32)</f>
        <v>2.3520000000000003</v>
      </c>
      <c r="H36" s="77">
        <f>MAX(H2:H32)</f>
        <v>2.9058988095238099</v>
      </c>
      <c r="I36" s="77">
        <f>MAX(I2:I32)</f>
        <v>2.2268571428571429</v>
      </c>
      <c r="J36" s="77">
        <f>MAX(J2:J32)</f>
        <v>3.648571428571429</v>
      </c>
    </row>
    <row r="37" spans="1:10" x14ac:dyDescent="0.25">
      <c r="A37" s="74"/>
      <c r="B37" s="73" t="s">
        <v>26</v>
      </c>
      <c r="C37" s="77">
        <f>STDEV(C2:C32)</f>
        <v>0.7424872965448911</v>
      </c>
      <c r="D37" s="77">
        <f>STDEV(D2:D32)</f>
        <v>0.76637660104132577</v>
      </c>
      <c r="E37" s="77">
        <f>STDEV(E2:E32)</f>
        <v>0.81762998440483192</v>
      </c>
      <c r="F37" s="77"/>
      <c r="G37" s="77">
        <f>STDEV(G2:G32)</f>
        <v>0.54555954111648164</v>
      </c>
      <c r="H37" s="77">
        <f>STDEV(H2:H32)</f>
        <v>0.57814268196120489</v>
      </c>
      <c r="I37" s="77">
        <f>STDEV(I2:I32)</f>
        <v>0.55241596638060986</v>
      </c>
      <c r="J37" s="77">
        <f>STDEV(J2:J32)</f>
        <v>0.59005338228280724</v>
      </c>
    </row>
    <row r="38" spans="1:10" x14ac:dyDescent="0.25">
      <c r="A38" s="74"/>
      <c r="B38" s="74"/>
      <c r="C38" s="74"/>
      <c r="D38" s="74"/>
      <c r="E38" s="74"/>
      <c r="F38" s="74"/>
      <c r="G38" s="74"/>
      <c r="H38" s="74"/>
      <c r="I38" s="74"/>
      <c r="J38" s="74"/>
    </row>
    <row r="39" spans="1:10" x14ac:dyDescent="0.25">
      <c r="A39" s="74"/>
      <c r="B39" s="73" t="s">
        <v>55</v>
      </c>
      <c r="C39" s="74">
        <f>COUNT(C2:C32)</f>
        <v>31</v>
      </c>
      <c r="D39" s="74">
        <f t="shared" ref="D39:J39" si="0">COUNT(D2:D32)</f>
        <v>31</v>
      </c>
      <c r="E39" s="74">
        <f t="shared" si="0"/>
        <v>31</v>
      </c>
      <c r="F39" s="74"/>
      <c r="G39" s="74">
        <f t="shared" si="0"/>
        <v>31</v>
      </c>
      <c r="H39" s="74">
        <f t="shared" si="0"/>
        <v>31</v>
      </c>
      <c r="I39" s="74">
        <f t="shared" si="0"/>
        <v>31</v>
      </c>
      <c r="J39" s="74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3" t="s">
        <v>9</v>
      </c>
      <c r="B1" s="73" t="s">
        <v>0</v>
      </c>
      <c r="C1" s="73" t="s">
        <v>4</v>
      </c>
      <c r="D1" s="73" t="s">
        <v>5</v>
      </c>
      <c r="E1" s="73" t="s">
        <v>6</v>
      </c>
      <c r="F1" s="73" t="s">
        <v>7</v>
      </c>
      <c r="G1" s="73" t="s">
        <v>8</v>
      </c>
      <c r="H1" s="73" t="s">
        <v>10</v>
      </c>
      <c r="I1" s="73" t="s">
        <v>11</v>
      </c>
      <c r="J1" s="73" t="s">
        <v>12</v>
      </c>
    </row>
    <row r="2" spans="1:10" x14ac:dyDescent="0.25">
      <c r="A2" s="74">
        <f>+INPUT!J92</f>
        <v>91</v>
      </c>
      <c r="B2" s="75">
        <f>+INPUT!K92</f>
        <v>43191</v>
      </c>
      <c r="C2" s="77">
        <f>+INPUT!L92</f>
        <v>3.9846249999999994</v>
      </c>
      <c r="D2" s="77">
        <f>+INPUT!M92</f>
        <v>3.2480000000000002</v>
      </c>
      <c r="E2" s="77">
        <f>+INPUT!N92</f>
        <v>4.8179999999999996</v>
      </c>
      <c r="F2" s="77">
        <f>+INPUT!O92</f>
        <v>0.5624895129046108</v>
      </c>
      <c r="G2" s="77">
        <f>+INPUT!P92</f>
        <v>1.5699999999999994</v>
      </c>
      <c r="H2" s="77">
        <f>+INPUT!Q92</f>
        <v>3.0827470238095236</v>
      </c>
      <c r="I2" s="77">
        <f>+INPUT!R92</f>
        <v>2.4175714285714287</v>
      </c>
      <c r="J2" s="77">
        <f>+INPUT!S92</f>
        <v>3.7788571428571425</v>
      </c>
    </row>
    <row r="3" spans="1:10" x14ac:dyDescent="0.25">
      <c r="A3" s="74">
        <f>+INPUT!J93</f>
        <v>92</v>
      </c>
      <c r="B3" s="75">
        <f>+INPUT!K93</f>
        <v>43192</v>
      </c>
      <c r="C3" s="77">
        <f>+INPUT!L93</f>
        <v>3.9079791666666668</v>
      </c>
      <c r="D3" s="77">
        <f>+INPUT!M93</f>
        <v>2.9830000000000001</v>
      </c>
      <c r="E3" s="77">
        <f>+INPUT!N93</f>
        <v>4.6619999999999999</v>
      </c>
      <c r="F3" s="77">
        <f>+INPUT!O93</f>
        <v>0.51647469051224626</v>
      </c>
      <c r="G3" s="77">
        <f>+INPUT!P93</f>
        <v>1.6789999999999998</v>
      </c>
      <c r="H3" s="77">
        <f>+INPUT!Q93</f>
        <v>3.3040833333333337</v>
      </c>
      <c r="I3" s="77">
        <f>+INPUT!R93</f>
        <v>2.616857142857143</v>
      </c>
      <c r="J3" s="77">
        <f>+INPUT!S93</f>
        <v>4.0338571428571424</v>
      </c>
    </row>
    <row r="4" spans="1:10" x14ac:dyDescent="0.25">
      <c r="A4" s="74">
        <f>+INPUT!J94</f>
        <v>93</v>
      </c>
      <c r="B4" s="75">
        <f>+INPUT!K94</f>
        <v>43193</v>
      </c>
      <c r="C4" s="77">
        <f>+INPUT!L94</f>
        <v>3.7333958333333332</v>
      </c>
      <c r="D4" s="77">
        <f>+INPUT!M94</f>
        <v>2.7170000000000001</v>
      </c>
      <c r="E4" s="77">
        <f>+INPUT!N94</f>
        <v>4.74</v>
      </c>
      <c r="F4" s="77">
        <f>+INPUT!O94</f>
        <v>0.67505853929242876</v>
      </c>
      <c r="G4" s="77">
        <f>+INPUT!P94</f>
        <v>2.0230000000000001</v>
      </c>
      <c r="H4" s="77">
        <f>+INPUT!Q94</f>
        <v>3.3988214285714284</v>
      </c>
      <c r="I4" s="77">
        <f>+INPUT!R94</f>
        <v>2.6358571428571431</v>
      </c>
      <c r="J4" s="77">
        <f>+INPUT!S94</f>
        <v>4.1717142857142857</v>
      </c>
    </row>
    <row r="5" spans="1:10" x14ac:dyDescent="0.25">
      <c r="A5" s="74">
        <f>+INPUT!J95</f>
        <v>94</v>
      </c>
      <c r="B5" s="75">
        <f>+INPUT!K95</f>
        <v>43194</v>
      </c>
      <c r="C5" s="77">
        <f>+INPUT!L95</f>
        <v>3.6503541666666668</v>
      </c>
      <c r="D5" s="77">
        <f>+INPUT!M95</f>
        <v>2.61</v>
      </c>
      <c r="E5" s="77">
        <f>+INPUT!N95</f>
        <v>4.4800000000000004</v>
      </c>
      <c r="F5" s="77">
        <f>+INPUT!O95</f>
        <v>0.65305561620325003</v>
      </c>
      <c r="G5" s="77">
        <f>+INPUT!P95</f>
        <v>1.8700000000000006</v>
      </c>
      <c r="H5" s="77">
        <f>+INPUT!Q95</f>
        <v>3.5392023809523812</v>
      </c>
      <c r="I5" s="77">
        <f>+INPUT!R95</f>
        <v>2.6817142857142855</v>
      </c>
      <c r="J5" s="77">
        <f>+INPUT!S95</f>
        <v>4.3704285714285716</v>
      </c>
    </row>
    <row r="6" spans="1:10" x14ac:dyDescent="0.25">
      <c r="A6" s="74">
        <f>+INPUT!J96</f>
        <v>95</v>
      </c>
      <c r="B6" s="75">
        <f>+INPUT!K96</f>
        <v>43195</v>
      </c>
      <c r="C6" s="77">
        <f>+INPUT!L96</f>
        <v>4.6751458333333344</v>
      </c>
      <c r="D6" s="77">
        <f>+INPUT!M96</f>
        <v>4.0110000000000001</v>
      </c>
      <c r="E6" s="77">
        <f>+INPUT!N96</f>
        <v>5.3849999999999998</v>
      </c>
      <c r="F6" s="77">
        <f>+INPUT!O96</f>
        <v>0.58324229444100728</v>
      </c>
      <c r="G6" s="77">
        <f>+INPUT!P96</f>
        <v>1.3739999999999997</v>
      </c>
      <c r="H6" s="77">
        <f>+INPUT!Q96</f>
        <v>3.7958273809523813</v>
      </c>
      <c r="I6" s="77">
        <f>+INPUT!R96</f>
        <v>2.8704285714285716</v>
      </c>
      <c r="J6" s="77">
        <f>+INPUT!S96</f>
        <v>4.7021428571428574</v>
      </c>
    </row>
    <row r="7" spans="1:10" x14ac:dyDescent="0.25">
      <c r="A7" s="74">
        <f>+INPUT!J97</f>
        <v>96</v>
      </c>
      <c r="B7" s="75">
        <f>+INPUT!K97</f>
        <v>43196</v>
      </c>
      <c r="C7" s="77">
        <f>+INPUT!L97</f>
        <v>5.0504791666666682</v>
      </c>
      <c r="D7" s="77">
        <f>+INPUT!M97</f>
        <v>4.6879999999999997</v>
      </c>
      <c r="E7" s="77">
        <f>+INPUT!N97</f>
        <v>5.4880000000000004</v>
      </c>
      <c r="F7" s="77">
        <f>+INPUT!O97</f>
        <v>0.25584602995962108</v>
      </c>
      <c r="G7" s="77">
        <f>+INPUT!P97</f>
        <v>0.80000000000000071</v>
      </c>
      <c r="H7" s="77">
        <f>+INPUT!Q97</f>
        <v>4.0509583333333339</v>
      </c>
      <c r="I7" s="77">
        <f>+INPUT!R97</f>
        <v>3.1978571428571425</v>
      </c>
      <c r="J7" s="77">
        <f>+INPUT!S97</f>
        <v>4.8647142857142862</v>
      </c>
    </row>
    <row r="8" spans="1:10" x14ac:dyDescent="0.25">
      <c r="A8" s="74">
        <f>+INPUT!J98</f>
        <v>97</v>
      </c>
      <c r="B8" s="75">
        <f>+INPUT!K98</f>
        <v>43197</v>
      </c>
      <c r="C8" s="77">
        <f>+INPUT!L98</f>
        <v>4.6718750000000009</v>
      </c>
      <c r="D8" s="77">
        <f>+INPUT!M98</f>
        <v>3.9849999999999999</v>
      </c>
      <c r="E8" s="77">
        <f>+INPUT!N98</f>
        <v>5.5140000000000002</v>
      </c>
      <c r="F8" s="77">
        <f>+INPUT!O98</f>
        <v>0.49880847921438753</v>
      </c>
      <c r="G8" s="77">
        <f>+INPUT!P98</f>
        <v>1.5290000000000004</v>
      </c>
      <c r="H8" s="77">
        <f>+INPUT!Q98</f>
        <v>4.2391220238095242</v>
      </c>
      <c r="I8" s="77">
        <f>+INPUT!R98</f>
        <v>3.4631428571428566</v>
      </c>
      <c r="J8" s="77">
        <f>+INPUT!S98</f>
        <v>5.0124285714285719</v>
      </c>
    </row>
    <row r="9" spans="1:10" x14ac:dyDescent="0.25">
      <c r="A9" s="74">
        <f>+INPUT!J99</f>
        <v>98</v>
      </c>
      <c r="B9" s="75">
        <f>+INPUT!K99</f>
        <v>43198</v>
      </c>
      <c r="C9" s="77">
        <f>+INPUT!L99</f>
        <v>3.8561249999999991</v>
      </c>
      <c r="D9" s="77">
        <f>+INPUT!M99</f>
        <v>3.1419999999999999</v>
      </c>
      <c r="E9" s="77">
        <f>+INPUT!N99</f>
        <v>4.4800000000000004</v>
      </c>
      <c r="F9" s="77">
        <f>+INPUT!O99</f>
        <v>0.42207071228672283</v>
      </c>
      <c r="G9" s="77">
        <f>+INPUT!P99</f>
        <v>1.3380000000000005</v>
      </c>
      <c r="H9" s="77">
        <f>+INPUT!Q99</f>
        <v>4.2207648809523812</v>
      </c>
      <c r="I9" s="77">
        <f>+INPUT!R99</f>
        <v>3.448</v>
      </c>
      <c r="J9" s="77">
        <f>+INPUT!S99</f>
        <v>4.9641428571428579</v>
      </c>
    </row>
    <row r="10" spans="1:10" x14ac:dyDescent="0.25">
      <c r="A10" s="74">
        <f>+INPUT!J100</f>
        <v>99</v>
      </c>
      <c r="B10" s="75">
        <f>+INPUT!K100</f>
        <v>43199</v>
      </c>
      <c r="C10" s="77">
        <f>+INPUT!L100</f>
        <v>4.3649375000000008</v>
      </c>
      <c r="D10" s="77">
        <f>+INPUT!M100</f>
        <v>3.722</v>
      </c>
      <c r="E10" s="77">
        <f>+INPUT!N100</f>
        <v>5.36</v>
      </c>
      <c r="F10" s="77">
        <f>+INPUT!O100</f>
        <v>0.56928433632509223</v>
      </c>
      <c r="G10" s="77">
        <f>+INPUT!P100</f>
        <v>1.6380000000000003</v>
      </c>
      <c r="H10" s="77">
        <f>+INPUT!Q100</f>
        <v>4.286044642857143</v>
      </c>
      <c r="I10" s="77">
        <f>+INPUT!R100</f>
        <v>3.5535714285714284</v>
      </c>
      <c r="J10" s="77">
        <f>+INPUT!S100</f>
        <v>5.0638571428571435</v>
      </c>
    </row>
    <row r="11" spans="1:10" x14ac:dyDescent="0.25">
      <c r="A11" s="74">
        <f>+INPUT!J101</f>
        <v>100</v>
      </c>
      <c r="B11" s="75">
        <f>+INPUT!K101</f>
        <v>43200</v>
      </c>
      <c r="C11" s="77">
        <f>+INPUT!L101</f>
        <v>3.5084999999999997</v>
      </c>
      <c r="D11" s="77">
        <f>+INPUT!M101</f>
        <v>3.1949999999999998</v>
      </c>
      <c r="E11" s="77">
        <f>+INPUT!N101</f>
        <v>4.4020000000000001</v>
      </c>
      <c r="F11" s="77">
        <f>+INPUT!O101</f>
        <v>0.28370962080297918</v>
      </c>
      <c r="G11" s="77">
        <f>+INPUT!P101</f>
        <v>1.2070000000000003</v>
      </c>
      <c r="H11" s="77">
        <f>+INPUT!Q101</f>
        <v>4.253916666666667</v>
      </c>
      <c r="I11" s="77">
        <f>+INPUT!R101</f>
        <v>3.6218571428571429</v>
      </c>
      <c r="J11" s="77">
        <f>+INPUT!S101</f>
        <v>5.0155714285714286</v>
      </c>
    </row>
    <row r="12" spans="1:10" x14ac:dyDescent="0.25">
      <c r="A12" s="74">
        <f>+INPUT!J102</f>
        <v>101</v>
      </c>
      <c r="B12" s="75">
        <f>+INPUT!K102</f>
        <v>43201</v>
      </c>
      <c r="C12" s="77">
        <f>+INPUT!L102</f>
        <v>3.6949583333333327</v>
      </c>
      <c r="D12" s="77">
        <f>+INPUT!M102</f>
        <v>2.4769999999999999</v>
      </c>
      <c r="E12" s="77">
        <f>+INPUT!N102</f>
        <v>4.8949999999999996</v>
      </c>
      <c r="F12" s="77">
        <f>+INPUT!O102</f>
        <v>0.98222545746421586</v>
      </c>
      <c r="G12" s="77">
        <f>+INPUT!P102</f>
        <v>2.4179999999999997</v>
      </c>
      <c r="H12" s="77">
        <f>+INPUT!Q102</f>
        <v>4.2602886904761901</v>
      </c>
      <c r="I12" s="77">
        <f>+INPUT!R102</f>
        <v>3.6028571428571428</v>
      </c>
      <c r="J12" s="77">
        <f>+INPUT!S102</f>
        <v>5.0748571428571427</v>
      </c>
    </row>
    <row r="13" spans="1:10" x14ac:dyDescent="0.25">
      <c r="A13" s="74">
        <f>+INPUT!J103</f>
        <v>102</v>
      </c>
      <c r="B13" s="75">
        <f>+INPUT!K103</f>
        <v>43202</v>
      </c>
      <c r="C13" s="77">
        <f>+INPUT!L103</f>
        <v>4.5265833333333338</v>
      </c>
      <c r="D13" s="77">
        <f>+INPUT!M103</f>
        <v>4.2720000000000002</v>
      </c>
      <c r="E13" s="77">
        <f>+INPUT!N103</f>
        <v>4.8179999999999996</v>
      </c>
      <c r="F13" s="77">
        <f>+INPUT!O103</f>
        <v>0.1540477728240715</v>
      </c>
      <c r="G13" s="77">
        <f>+INPUT!P103</f>
        <v>0.54599999999999937</v>
      </c>
      <c r="H13" s="77">
        <f>+INPUT!Q103</f>
        <v>4.2390654761904765</v>
      </c>
      <c r="I13" s="77">
        <f>+INPUT!R103</f>
        <v>3.6401428571428576</v>
      </c>
      <c r="J13" s="77">
        <f>+INPUT!S103</f>
        <v>4.9938571428571432</v>
      </c>
    </row>
    <row r="14" spans="1:10" x14ac:dyDescent="0.25">
      <c r="A14" s="74">
        <f>+INPUT!J104</f>
        <v>103</v>
      </c>
      <c r="B14" s="75">
        <f>+INPUT!K104</f>
        <v>43203</v>
      </c>
      <c r="C14" s="77">
        <f>+INPUT!L104</f>
        <v>5.0656250000000016</v>
      </c>
      <c r="D14" s="77">
        <f>+INPUT!M104</f>
        <v>4.4539999999999997</v>
      </c>
      <c r="E14" s="77">
        <f>+INPUT!N104</f>
        <v>5.9749999999999996</v>
      </c>
      <c r="F14" s="77">
        <f>+INPUT!O104</f>
        <v>0.55268495989452282</v>
      </c>
      <c r="G14" s="77">
        <f>+INPUT!P104</f>
        <v>1.5209999999999999</v>
      </c>
      <c r="H14" s="77">
        <f>+INPUT!Q104</f>
        <v>4.2412291666666668</v>
      </c>
      <c r="I14" s="77">
        <f>+INPUT!R104</f>
        <v>3.6067142857142858</v>
      </c>
      <c r="J14" s="77">
        <f>+INPUT!S104</f>
        <v>5.0634285714285721</v>
      </c>
    </row>
    <row r="15" spans="1:10" x14ac:dyDescent="0.25">
      <c r="A15" s="74">
        <f>+INPUT!J105</f>
        <v>104</v>
      </c>
      <c r="B15" s="75">
        <f>+INPUT!K105</f>
        <v>43204</v>
      </c>
      <c r="C15" s="77">
        <f>+INPUT!L105</f>
        <v>4.5149999999999997</v>
      </c>
      <c r="D15" s="77">
        <f>+INPUT!M105</f>
        <v>3.7490000000000001</v>
      </c>
      <c r="E15" s="77">
        <f>+INPUT!N105</f>
        <v>5.1539999999999999</v>
      </c>
      <c r="F15" s="77">
        <f>+INPUT!O105</f>
        <v>0.40459320258065135</v>
      </c>
      <c r="G15" s="77">
        <f>+INPUT!P105</f>
        <v>1.4049999999999998</v>
      </c>
      <c r="H15" s="77">
        <f>+INPUT!Q105</f>
        <v>4.2188184523809529</v>
      </c>
      <c r="I15" s="77">
        <f>+INPUT!R105</f>
        <v>3.573</v>
      </c>
      <c r="J15" s="77">
        <f>+INPUT!S105</f>
        <v>5.0120000000000005</v>
      </c>
    </row>
    <row r="16" spans="1:10" x14ac:dyDescent="0.25">
      <c r="A16" s="74">
        <f>+INPUT!J106</f>
        <v>105</v>
      </c>
      <c r="B16" s="75">
        <f>+INPUT!K106</f>
        <v>43205</v>
      </c>
      <c r="C16" s="77">
        <f>+INPUT!L106</f>
        <v>4.4538750000000009</v>
      </c>
      <c r="D16" s="77">
        <f>+INPUT!M106</f>
        <v>3.617</v>
      </c>
      <c r="E16" s="77">
        <f>+INPUT!N106</f>
        <v>5.2309999999999999</v>
      </c>
      <c r="F16" s="77">
        <f>+INPUT!O106</f>
        <v>0.55343079388213656</v>
      </c>
      <c r="G16" s="77">
        <f>+INPUT!P106</f>
        <v>1.6139999999999999</v>
      </c>
      <c r="H16" s="77">
        <f>+INPUT!Q106</f>
        <v>4.3042113095238097</v>
      </c>
      <c r="I16" s="77">
        <f>+INPUT!R106</f>
        <v>3.640857142857143</v>
      </c>
      <c r="J16" s="77">
        <f>+INPUT!S106</f>
        <v>5.1192857142857147</v>
      </c>
    </row>
    <row r="17" spans="1:10" x14ac:dyDescent="0.25">
      <c r="A17" s="74">
        <f>+INPUT!J107</f>
        <v>106</v>
      </c>
      <c r="B17" s="75">
        <f>+INPUT!K107</f>
        <v>43206</v>
      </c>
      <c r="C17" s="77">
        <f>+INPUT!L107</f>
        <v>4.9478541666666667</v>
      </c>
      <c r="D17" s="77">
        <f>+INPUT!M107</f>
        <v>3.67</v>
      </c>
      <c r="E17" s="77">
        <f>+INPUT!N107</f>
        <v>6.0510000000000002</v>
      </c>
      <c r="F17" s="77">
        <f>+INPUT!O107</f>
        <v>0.91105484781485335</v>
      </c>
      <c r="G17" s="77">
        <f>+INPUT!P107</f>
        <v>2.3810000000000002</v>
      </c>
      <c r="H17" s="77">
        <f>+INPUT!Q107</f>
        <v>4.3874851190476187</v>
      </c>
      <c r="I17" s="77">
        <f>+INPUT!R107</f>
        <v>3.633428571428571</v>
      </c>
      <c r="J17" s="77">
        <f>+INPUT!S107</f>
        <v>5.2180000000000009</v>
      </c>
    </row>
    <row r="18" spans="1:10" x14ac:dyDescent="0.25">
      <c r="A18" s="74">
        <f>+INPUT!J108</f>
        <v>107</v>
      </c>
      <c r="B18" s="75">
        <f>+INPUT!K108</f>
        <v>43207</v>
      </c>
      <c r="C18" s="77">
        <f>+INPUT!L108</f>
        <v>5.798229166666669</v>
      </c>
      <c r="D18" s="77">
        <f>+INPUT!M108</f>
        <v>5.5389999999999997</v>
      </c>
      <c r="E18" s="77">
        <f>+INPUT!N108</f>
        <v>6.0259999999999998</v>
      </c>
      <c r="F18" s="77">
        <f>+INPUT!O108</f>
        <v>0.15511028877671898</v>
      </c>
      <c r="G18" s="77">
        <f>+INPUT!P108</f>
        <v>0.4870000000000001</v>
      </c>
      <c r="H18" s="77">
        <f>+INPUT!Q108</f>
        <v>4.714589285714287</v>
      </c>
      <c r="I18" s="77">
        <f>+INPUT!R108</f>
        <v>3.968285714285714</v>
      </c>
      <c r="J18" s="77">
        <f>+INPUT!S108</f>
        <v>5.4500000000000011</v>
      </c>
    </row>
    <row r="19" spans="1:10" x14ac:dyDescent="0.25">
      <c r="A19" s="74">
        <f>+INPUT!J109</f>
        <v>108</v>
      </c>
      <c r="B19" s="75">
        <f>+INPUT!K109</f>
        <v>43208</v>
      </c>
      <c r="C19" s="77">
        <f>+INPUT!L109</f>
        <v>5.6276666666666673</v>
      </c>
      <c r="D19" s="77">
        <f>+INPUT!M109</f>
        <v>5.1790000000000003</v>
      </c>
      <c r="E19" s="77">
        <f>+INPUT!N109</f>
        <v>6.306</v>
      </c>
      <c r="F19" s="77">
        <f>+INPUT!O109</f>
        <v>0.29800823445236957</v>
      </c>
      <c r="G19" s="77">
        <f>+INPUT!P109</f>
        <v>1.1269999999999998</v>
      </c>
      <c r="H19" s="77">
        <f>+INPUT!Q109</f>
        <v>4.9906904761904771</v>
      </c>
      <c r="I19" s="77">
        <f>+INPUT!R109</f>
        <v>4.354285714285715</v>
      </c>
      <c r="J19" s="77">
        <f>+INPUT!S109</f>
        <v>5.6515714285714278</v>
      </c>
    </row>
    <row r="20" spans="1:10" x14ac:dyDescent="0.25">
      <c r="A20" s="74">
        <f>+INPUT!J110</f>
        <v>109</v>
      </c>
      <c r="B20" s="75">
        <f>+INPUT!K110</f>
        <v>43209</v>
      </c>
      <c r="C20" s="77">
        <f>+INPUT!L110</f>
        <v>5.6562083333333328</v>
      </c>
      <c r="D20" s="77">
        <f>+INPUT!M110</f>
        <v>4.194</v>
      </c>
      <c r="E20" s="77">
        <f>+INPUT!N110</f>
        <v>7.0659999999999998</v>
      </c>
      <c r="F20" s="77">
        <f>+INPUT!O110</f>
        <v>1.0699112700997857</v>
      </c>
      <c r="G20" s="77">
        <f>+INPUT!P110</f>
        <v>2.8719999999999999</v>
      </c>
      <c r="H20" s="77">
        <f>+INPUT!Q110</f>
        <v>5.1520654761904767</v>
      </c>
      <c r="I20" s="77">
        <f>+INPUT!R110</f>
        <v>4.3431428571428565</v>
      </c>
      <c r="J20" s="77">
        <f>+INPUT!S110</f>
        <v>5.9727142857142868</v>
      </c>
    </row>
    <row r="21" spans="1:10" x14ac:dyDescent="0.25">
      <c r="A21" s="74">
        <f>+INPUT!J111</f>
        <v>110</v>
      </c>
      <c r="B21" s="75">
        <f>+INPUT!K111</f>
        <v>43210</v>
      </c>
      <c r="C21" s="77">
        <f>+INPUT!L111</f>
        <v>6.1415208333333311</v>
      </c>
      <c r="D21" s="77">
        <f>+INPUT!M111</f>
        <v>5.7960000000000003</v>
      </c>
      <c r="E21" s="77">
        <f>+INPUT!N111</f>
        <v>6.9649999999999999</v>
      </c>
      <c r="F21" s="77">
        <f>+INPUT!O111</f>
        <v>0.32012078768126528</v>
      </c>
      <c r="G21" s="77">
        <f>+INPUT!P111</f>
        <v>1.1689999999999996</v>
      </c>
      <c r="H21" s="77">
        <f>+INPUT!Q111</f>
        <v>5.3057648809523812</v>
      </c>
      <c r="I21" s="77">
        <f>+INPUT!R111</f>
        <v>4.5348571428571427</v>
      </c>
      <c r="J21" s="77">
        <f>+INPUT!S111</f>
        <v>6.1141428571428582</v>
      </c>
    </row>
    <row r="22" spans="1:10" x14ac:dyDescent="0.25">
      <c r="A22" s="74">
        <f>+INPUT!J112</f>
        <v>111</v>
      </c>
      <c r="B22" s="75">
        <f>+INPUT!K112</f>
        <v>43211</v>
      </c>
      <c r="C22" s="77">
        <f>+INPUT!L112</f>
        <v>5.6999999999999993</v>
      </c>
      <c r="D22" s="77">
        <f>+INPUT!M112</f>
        <v>4.4539999999999997</v>
      </c>
      <c r="E22" s="77">
        <f>+INPUT!N112</f>
        <v>6.8129999999999997</v>
      </c>
      <c r="F22" s="77">
        <f>+INPUT!O112</f>
        <v>0.82376502020336539</v>
      </c>
      <c r="G22" s="77">
        <f>+INPUT!P112</f>
        <v>2.359</v>
      </c>
      <c r="H22" s="77">
        <f>+INPUT!Q112</f>
        <v>5.4750505952380957</v>
      </c>
      <c r="I22" s="77">
        <f>+INPUT!R112</f>
        <v>4.6355714285714287</v>
      </c>
      <c r="J22" s="77">
        <f>+INPUT!S112</f>
        <v>6.3511428571428565</v>
      </c>
    </row>
    <row r="23" spans="1:10" x14ac:dyDescent="0.25">
      <c r="A23" s="74">
        <f>+INPUT!J113</f>
        <v>112</v>
      </c>
      <c r="B23" s="75">
        <f>+INPUT!K113</f>
        <v>43212</v>
      </c>
      <c r="C23" s="77">
        <f>+INPUT!L113</f>
        <v>6.238500000000001</v>
      </c>
      <c r="D23" s="77">
        <f>+INPUT!M113</f>
        <v>4.9729999999999999</v>
      </c>
      <c r="E23" s="77">
        <f>+INPUT!N113</f>
        <v>7.343</v>
      </c>
      <c r="F23" s="77">
        <f>+INPUT!O113</f>
        <v>0.8873364877841875</v>
      </c>
      <c r="G23" s="77">
        <f>+INPUT!P113</f>
        <v>2.37</v>
      </c>
      <c r="H23" s="77">
        <f>+INPUT!Q113</f>
        <v>5.7299970238095232</v>
      </c>
      <c r="I23" s="77">
        <f>+INPUT!R113</f>
        <v>4.8292857142857146</v>
      </c>
      <c r="J23" s="77">
        <f>+INPUT!S113</f>
        <v>6.6528571428571439</v>
      </c>
    </row>
    <row r="24" spans="1:10" x14ac:dyDescent="0.25">
      <c r="A24" s="74">
        <f>+INPUT!J114</f>
        <v>113</v>
      </c>
      <c r="B24" s="75">
        <f>+INPUT!K114</f>
        <v>43213</v>
      </c>
      <c r="C24" s="77">
        <f>+INPUT!L114</f>
        <v>6.3721041666666673</v>
      </c>
      <c r="D24" s="77">
        <f>+INPUT!M114</f>
        <v>5.7960000000000003</v>
      </c>
      <c r="E24" s="77">
        <f>+INPUT!N114</f>
        <v>7.1159999999999997</v>
      </c>
      <c r="F24" s="77">
        <f>+INPUT!O114</f>
        <v>0.34496433608962945</v>
      </c>
      <c r="G24" s="77">
        <f>+INPUT!P114</f>
        <v>1.3199999999999994</v>
      </c>
      <c r="H24" s="77">
        <f>+INPUT!Q114</f>
        <v>5.9334613095238087</v>
      </c>
      <c r="I24" s="77">
        <f>+INPUT!R114</f>
        <v>5.133</v>
      </c>
      <c r="J24" s="77">
        <f>+INPUT!S114</f>
        <v>6.8050000000000006</v>
      </c>
    </row>
    <row r="25" spans="1:10" x14ac:dyDescent="0.25">
      <c r="A25" s="74">
        <f>+INPUT!J115</f>
        <v>114</v>
      </c>
      <c r="B25" s="75">
        <f>+INPUT!K115</f>
        <v>43214</v>
      </c>
      <c r="C25" s="77">
        <f>+INPUT!L115</f>
        <v>6.5529999999999964</v>
      </c>
      <c r="D25" s="77">
        <f>+INPUT!M115</f>
        <v>5.7960000000000003</v>
      </c>
      <c r="E25" s="77">
        <f>+INPUT!N115</f>
        <v>7.3929999999999998</v>
      </c>
      <c r="F25" s="77">
        <f>+INPUT!O115</f>
        <v>0.56443472004430173</v>
      </c>
      <c r="G25" s="77">
        <f>+INPUT!P115</f>
        <v>1.5969999999999995</v>
      </c>
      <c r="H25" s="77">
        <f>+INPUT!Q115</f>
        <v>6.0412857142857144</v>
      </c>
      <c r="I25" s="77">
        <f>+INPUT!R115</f>
        <v>5.1697142857142859</v>
      </c>
      <c r="J25" s="77">
        <f>+INPUT!S115</f>
        <v>7.000285714285714</v>
      </c>
    </row>
    <row r="26" spans="1:10" x14ac:dyDescent="0.25">
      <c r="A26" s="74">
        <f>+INPUT!J116</f>
        <v>115</v>
      </c>
      <c r="B26" s="75">
        <f>+INPUT!K116</f>
        <v>43215</v>
      </c>
      <c r="C26" s="77">
        <f>+INPUT!L116</f>
        <v>6.4959374999999975</v>
      </c>
      <c r="D26" s="77">
        <f>+INPUT!M116</f>
        <v>5.5140000000000002</v>
      </c>
      <c r="E26" s="77">
        <f>+INPUT!N116</f>
        <v>7.2169999999999996</v>
      </c>
      <c r="F26" s="77">
        <f>+INPUT!O116</f>
        <v>0.55156124276572982</v>
      </c>
      <c r="G26" s="77">
        <f>+INPUT!P116</f>
        <v>1.7029999999999994</v>
      </c>
      <c r="H26" s="77">
        <f>+INPUT!Q116</f>
        <v>6.1653244047619031</v>
      </c>
      <c r="I26" s="77">
        <f>+INPUT!R116</f>
        <v>5.2175714285714276</v>
      </c>
      <c r="J26" s="77">
        <f>+INPUT!S116</f>
        <v>7.1304285714285713</v>
      </c>
    </row>
    <row r="27" spans="1:10" x14ac:dyDescent="0.25">
      <c r="A27" s="74">
        <f>+INPUT!J117</f>
        <v>116</v>
      </c>
      <c r="B27" s="75">
        <f>+INPUT!K117</f>
        <v>43216</v>
      </c>
      <c r="C27" s="77">
        <f>+INPUT!L117</f>
        <v>6.4629583333333356</v>
      </c>
      <c r="D27" s="77">
        <f>+INPUT!M117</f>
        <v>6.2039999999999997</v>
      </c>
      <c r="E27" s="77">
        <f>+INPUT!N117</f>
        <v>7.1159999999999997</v>
      </c>
      <c r="F27" s="77">
        <f>+INPUT!O117</f>
        <v>0.2552247202004902</v>
      </c>
      <c r="G27" s="77">
        <f>+INPUT!P117</f>
        <v>0.91199999999999992</v>
      </c>
      <c r="H27" s="77">
        <f>+INPUT!Q117</f>
        <v>6.2805744047619045</v>
      </c>
      <c r="I27" s="77">
        <f>+INPUT!R117</f>
        <v>5.5047142857142859</v>
      </c>
      <c r="J27" s="77">
        <f>+INPUT!S117</f>
        <v>7.1375714285714276</v>
      </c>
    </row>
    <row r="28" spans="1:10" x14ac:dyDescent="0.25">
      <c r="A28" s="74">
        <f>+INPUT!J118</f>
        <v>117</v>
      </c>
      <c r="B28" s="75">
        <f>+INPUT!K118</f>
        <v>43217</v>
      </c>
      <c r="C28" s="77">
        <f>+INPUT!L118</f>
        <v>6.0063749999999985</v>
      </c>
      <c r="D28" s="77">
        <f>+INPUT!M118</f>
        <v>5.2569999999999997</v>
      </c>
      <c r="E28" s="77">
        <f>+INPUT!N118</f>
        <v>6.6109999999999998</v>
      </c>
      <c r="F28" s="77">
        <f>+INPUT!O118</f>
        <v>0.47723706696473861</v>
      </c>
      <c r="G28" s="77">
        <f>+INPUT!P118</f>
        <v>1.3540000000000001</v>
      </c>
      <c r="H28" s="77">
        <f>+INPUT!Q118</f>
        <v>6.2612678571428564</v>
      </c>
      <c r="I28" s="77">
        <f>+INPUT!R118</f>
        <v>5.427714285714285</v>
      </c>
      <c r="J28" s="77">
        <f>+INPUT!S118</f>
        <v>7.0869999999999989</v>
      </c>
    </row>
    <row r="29" spans="1:10" x14ac:dyDescent="0.25">
      <c r="A29" s="74">
        <f>+INPUT!J119</f>
        <v>118</v>
      </c>
      <c r="B29" s="75">
        <f>+INPUT!K119</f>
        <v>43218</v>
      </c>
      <c r="C29" s="77">
        <f>+INPUT!L119</f>
        <v>6.4236666666666657</v>
      </c>
      <c r="D29" s="77">
        <f>+INPUT!M119</f>
        <v>5.0759999999999996</v>
      </c>
      <c r="E29" s="77">
        <f>+INPUT!N119</f>
        <v>7.6189999999999998</v>
      </c>
      <c r="F29" s="77">
        <f>+INPUT!O119</f>
        <v>0.91865262884415333</v>
      </c>
      <c r="G29" s="77">
        <f>+INPUT!P119</f>
        <v>2.5430000000000001</v>
      </c>
      <c r="H29" s="77">
        <f>+INPUT!Q119</f>
        <v>6.3646488095238078</v>
      </c>
      <c r="I29" s="77">
        <f>+INPUT!R119</f>
        <v>5.5165714285714289</v>
      </c>
      <c r="J29" s="77">
        <f>+INPUT!S119</f>
        <v>7.2021428571428574</v>
      </c>
    </row>
    <row r="30" spans="1:10" x14ac:dyDescent="0.25">
      <c r="A30" s="74">
        <f>+INPUT!J120</f>
        <v>119</v>
      </c>
      <c r="B30" s="75">
        <f>+INPUT!K120</f>
        <v>43219</v>
      </c>
      <c r="C30" s="77">
        <f>+INPUT!L120</f>
        <v>7.0319791666666687</v>
      </c>
      <c r="D30" s="77">
        <f>+INPUT!M120</f>
        <v>5.8470000000000004</v>
      </c>
      <c r="E30" s="77">
        <f>+INPUT!N120</f>
        <v>7.82</v>
      </c>
      <c r="F30" s="77">
        <f>+INPUT!O120</f>
        <v>0.69261203071319255</v>
      </c>
      <c r="G30" s="77">
        <f>+INPUT!P120</f>
        <v>1.9729999999999999</v>
      </c>
      <c r="H30" s="77">
        <f>+INPUT!Q120</f>
        <v>6.4780029761904752</v>
      </c>
      <c r="I30" s="77">
        <f>+INPUT!R120</f>
        <v>5.6414285714285715</v>
      </c>
      <c r="J30" s="77">
        <f>+INPUT!S120</f>
        <v>7.2702857142857136</v>
      </c>
    </row>
    <row r="31" spans="1:10" x14ac:dyDescent="0.25">
      <c r="A31" s="74">
        <f>+INPUT!J121</f>
        <v>120</v>
      </c>
      <c r="B31" s="75">
        <f>+INPUT!K121</f>
        <v>43220</v>
      </c>
      <c r="C31" s="77">
        <f>+INPUT!L121</f>
        <v>7.5579583333333327</v>
      </c>
      <c r="D31" s="77">
        <f>+INPUT!M121</f>
        <v>7.0659999999999998</v>
      </c>
      <c r="E31" s="77">
        <f>+INPUT!N121</f>
        <v>8.07</v>
      </c>
      <c r="F31" s="77">
        <f>+INPUT!O121</f>
        <v>0.27455565326102593</v>
      </c>
      <c r="G31" s="77">
        <f>+INPUT!P121</f>
        <v>1.0040000000000004</v>
      </c>
      <c r="H31" s="77">
        <f>+INPUT!Q121</f>
        <v>6.6474107142857131</v>
      </c>
      <c r="I31" s="77">
        <f>+INPUT!R121</f>
        <v>5.8228571428571438</v>
      </c>
      <c r="J31" s="77">
        <f>+INPUT!S121</f>
        <v>7.4065714285714295</v>
      </c>
    </row>
    <row r="32" spans="1:10" x14ac:dyDescent="0.25">
      <c r="A32" s="74"/>
      <c r="B32" s="74"/>
      <c r="C32" s="77"/>
      <c r="D32" s="77"/>
      <c r="E32" s="77"/>
      <c r="F32" s="77"/>
      <c r="G32" s="77"/>
      <c r="H32" s="77"/>
      <c r="I32" s="77"/>
      <c r="J32" s="77"/>
    </row>
    <row r="33" spans="1:10" x14ac:dyDescent="0.25">
      <c r="A33" s="74"/>
      <c r="B33" s="73" t="s">
        <v>23</v>
      </c>
      <c r="C33" s="77">
        <f>AVERAGE(C2:C31)</f>
        <v>5.2224472222222245</v>
      </c>
      <c r="D33" s="77">
        <f>AVERAGE(D2:D31)</f>
        <v>4.4410333333333334</v>
      </c>
      <c r="E33" s="77">
        <f>AVERAGE(E2:E31)</f>
        <v>6.031133333333333</v>
      </c>
      <c r="F33" s="77"/>
      <c r="G33" s="77">
        <f>AVERAGE(G2:G31)</f>
        <v>1.5900999999999998</v>
      </c>
      <c r="H33" s="77">
        <f>AVERAGE(H2:H31)</f>
        <v>4.8454240079365087</v>
      </c>
      <c r="I33" s="77">
        <f>AVERAGE(I2:I31)</f>
        <v>4.0767619047619048</v>
      </c>
      <c r="J33" s="77">
        <f>AVERAGE(J2:J31)</f>
        <v>5.6563619047619049</v>
      </c>
    </row>
    <row r="34" spans="1:10" x14ac:dyDescent="0.25">
      <c r="A34" s="74"/>
      <c r="B34" s="73" t="s">
        <v>24</v>
      </c>
      <c r="C34" s="77">
        <f>MIN(C2:C31)</f>
        <v>3.5084999999999997</v>
      </c>
      <c r="D34" s="77">
        <f>MIN(D2:D31)</f>
        <v>2.4769999999999999</v>
      </c>
      <c r="E34" s="77">
        <f>MIN(E2:E31)</f>
        <v>4.4020000000000001</v>
      </c>
      <c r="F34" s="77"/>
      <c r="G34" s="77">
        <f>MIN(G2:G31)</f>
        <v>0.4870000000000001</v>
      </c>
      <c r="H34" s="77">
        <f>MIN(H2:H31)</f>
        <v>3.0827470238095236</v>
      </c>
      <c r="I34" s="77">
        <f>MIN(I2:I31)</f>
        <v>2.4175714285714287</v>
      </c>
      <c r="J34" s="77">
        <f>MIN(J2:J31)</f>
        <v>3.7788571428571425</v>
      </c>
    </row>
    <row r="35" spans="1:10" x14ac:dyDescent="0.25">
      <c r="A35" s="74"/>
      <c r="B35" s="73" t="s">
        <v>25</v>
      </c>
      <c r="C35" s="77">
        <f>MAX(C2:C31)</f>
        <v>7.5579583333333327</v>
      </c>
      <c r="D35" s="77">
        <f>MAX(D2:D31)</f>
        <v>7.0659999999999998</v>
      </c>
      <c r="E35" s="77">
        <f>MAX(E2:E31)</f>
        <v>8.07</v>
      </c>
      <c r="F35" s="77"/>
      <c r="G35" s="77">
        <f>MAX(G2:G31)</f>
        <v>2.8719999999999999</v>
      </c>
      <c r="H35" s="77">
        <f>MAX(H2:H31)</f>
        <v>6.6474107142857131</v>
      </c>
      <c r="I35" s="77">
        <f>MAX(I2:I31)</f>
        <v>5.8228571428571438</v>
      </c>
      <c r="J35" s="77">
        <f>MAX(J2:J31)</f>
        <v>7.4065714285714295</v>
      </c>
    </row>
    <row r="36" spans="1:10" x14ac:dyDescent="0.25">
      <c r="A36" s="74"/>
      <c r="B36" s="73" t="s">
        <v>26</v>
      </c>
      <c r="C36" s="77">
        <f>STDEV(C2:C31)</f>
        <v>1.1440646467225544</v>
      </c>
      <c r="D36" s="77">
        <f>STDEV(D2:D31)</f>
        <v>1.1965661352770913</v>
      </c>
      <c r="E36" s="77">
        <f>STDEV(E2:E31)</f>
        <v>1.1486972150893511</v>
      </c>
      <c r="F36" s="77"/>
      <c r="G36" s="77">
        <f>STDEV(G2:G31)</f>
        <v>0.58876969035087312</v>
      </c>
      <c r="H36" s="77">
        <f>STDEV(H2:H31)</f>
        <v>1.059754434517056</v>
      </c>
      <c r="I36" s="77">
        <f>STDEV(I2:I31)</f>
        <v>1.0163718228991294</v>
      </c>
      <c r="J36" s="77">
        <f>STDEV(J2:J31)</f>
        <v>1.0931921188762603</v>
      </c>
    </row>
    <row r="37" spans="1:10" x14ac:dyDescent="0.25">
      <c r="A37" s="74"/>
      <c r="B37" s="74"/>
      <c r="C37" s="74"/>
      <c r="D37" s="74"/>
      <c r="E37" s="74"/>
      <c r="F37" s="74"/>
      <c r="G37" s="74"/>
      <c r="H37" s="74"/>
      <c r="I37" s="74"/>
      <c r="J37" s="74"/>
    </row>
    <row r="38" spans="1:10" x14ac:dyDescent="0.25">
      <c r="A38" s="74"/>
      <c r="B38" s="73" t="s">
        <v>55</v>
      </c>
      <c r="C38" s="74">
        <f>COUNT(C2:C31)</f>
        <v>30</v>
      </c>
      <c r="D38" s="74">
        <f t="shared" ref="D38:J38" si="0">COUNT(D2:D31)</f>
        <v>30</v>
      </c>
      <c r="E38" s="74">
        <f t="shared" si="0"/>
        <v>30</v>
      </c>
      <c r="F38" s="74"/>
      <c r="G38" s="74">
        <f t="shared" si="0"/>
        <v>30</v>
      </c>
      <c r="H38" s="74">
        <f t="shared" si="0"/>
        <v>30</v>
      </c>
      <c r="I38" s="74">
        <f t="shared" si="0"/>
        <v>30</v>
      </c>
      <c r="J38" s="74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3" t="s">
        <v>9</v>
      </c>
      <c r="B1" s="73" t="s">
        <v>0</v>
      </c>
      <c r="C1" s="73" t="s">
        <v>4</v>
      </c>
      <c r="D1" s="73" t="s">
        <v>5</v>
      </c>
      <c r="E1" s="73" t="s">
        <v>6</v>
      </c>
      <c r="F1" s="73" t="s">
        <v>7</v>
      </c>
      <c r="G1" s="73" t="s">
        <v>8</v>
      </c>
      <c r="H1" s="73" t="s">
        <v>10</v>
      </c>
      <c r="I1" s="73" t="s">
        <v>11</v>
      </c>
      <c r="J1" s="73" t="s">
        <v>12</v>
      </c>
    </row>
    <row r="2" spans="1:10" x14ac:dyDescent="0.25">
      <c r="A2" s="74">
        <f>+INPUT!J122</f>
        <v>121</v>
      </c>
      <c r="B2" s="75">
        <f>+INPUT!K122</f>
        <v>43221</v>
      </c>
      <c r="C2" s="77">
        <f>+INPUT!L122</f>
        <v>6.6499999999999977</v>
      </c>
      <c r="D2" s="77">
        <f>+INPUT!M122</f>
        <v>5.8719999999999999</v>
      </c>
      <c r="E2" s="77">
        <f>+INPUT!N122</f>
        <v>7.3680000000000003</v>
      </c>
      <c r="F2" s="77">
        <f>+INPUT!O122</f>
        <v>0.40335249353704661</v>
      </c>
      <c r="G2" s="77">
        <f>+INPUT!P122</f>
        <v>1.4960000000000004</v>
      </c>
      <c r="H2" s="77">
        <f>+INPUT!Q122</f>
        <v>6.6612678571428559</v>
      </c>
      <c r="I2" s="77">
        <f>+INPUT!R122</f>
        <v>5.8337142857142865</v>
      </c>
      <c r="J2" s="77">
        <f>+INPUT!S122</f>
        <v>7.4029999999999996</v>
      </c>
    </row>
    <row r="3" spans="1:10" x14ac:dyDescent="0.25">
      <c r="A3" s="74">
        <f>+INPUT!J123</f>
        <v>122</v>
      </c>
      <c r="B3" s="75">
        <f>+INPUT!K123</f>
        <v>43222</v>
      </c>
      <c r="C3" s="77">
        <f>+INPUT!L123</f>
        <v>7.2673750000000004</v>
      </c>
      <c r="D3" s="77">
        <f>+INPUT!M123</f>
        <v>5.9240000000000004</v>
      </c>
      <c r="E3" s="77">
        <f>+INPUT!N123</f>
        <v>8.593</v>
      </c>
      <c r="F3" s="77">
        <f>+INPUT!O123</f>
        <v>0.98482984003825635</v>
      </c>
      <c r="G3" s="77">
        <f>+INPUT!P123</f>
        <v>2.6689999999999996</v>
      </c>
      <c r="H3" s="77">
        <f>+INPUT!Q123</f>
        <v>6.7714732142857148</v>
      </c>
      <c r="I3" s="77">
        <f>+INPUT!R123</f>
        <v>5.8922857142857143</v>
      </c>
      <c r="J3" s="77">
        <f>+INPUT!S123</f>
        <v>7.5995714285714291</v>
      </c>
    </row>
    <row r="4" spans="1:10" x14ac:dyDescent="0.25">
      <c r="A4" s="74">
        <f>+INPUT!J124</f>
        <v>123</v>
      </c>
      <c r="B4" s="75">
        <f>+INPUT!K124</f>
        <v>43223</v>
      </c>
      <c r="C4" s="77">
        <f>+INPUT!L124</f>
        <v>7.9744583333333345</v>
      </c>
      <c r="D4" s="77">
        <f>+INPUT!M124</f>
        <v>7.0410000000000004</v>
      </c>
      <c r="E4" s="77">
        <f>+INPUT!N124</f>
        <v>8.7669999999999995</v>
      </c>
      <c r="F4" s="77">
        <f>+INPUT!O124</f>
        <v>0.62020408303229457</v>
      </c>
      <c r="G4" s="77">
        <f>+INPUT!P124</f>
        <v>1.7259999999999991</v>
      </c>
      <c r="H4" s="77">
        <f>+INPUT!Q124</f>
        <v>6.9874017857142849</v>
      </c>
      <c r="I4" s="77">
        <f>+INPUT!R124</f>
        <v>6.011857142857143</v>
      </c>
      <c r="J4" s="77">
        <f>+INPUT!S124</f>
        <v>7.8354285714285714</v>
      </c>
    </row>
    <row r="5" spans="1:10" x14ac:dyDescent="0.25">
      <c r="A5" s="74">
        <f>+INPUT!J125</f>
        <v>124</v>
      </c>
      <c r="B5" s="75">
        <f>+INPUT!K125</f>
        <v>43224</v>
      </c>
      <c r="C5" s="77">
        <f>+INPUT!L125</f>
        <v>9.6321250000000003</v>
      </c>
      <c r="D5" s="77">
        <f>+INPUT!M125</f>
        <v>7.97</v>
      </c>
      <c r="E5" s="77">
        <f>+INPUT!N125</f>
        <v>11.297000000000001</v>
      </c>
      <c r="F5" s="77">
        <f>+INPUT!O125</f>
        <v>1.3330842437984944</v>
      </c>
      <c r="G5" s="77">
        <f>+INPUT!P125</f>
        <v>3.3270000000000008</v>
      </c>
      <c r="H5" s="77">
        <f>+INPUT!Q125</f>
        <v>7.5053660714285728</v>
      </c>
      <c r="I5" s="77">
        <f>+INPUT!R125</f>
        <v>6.3994285714285715</v>
      </c>
      <c r="J5" s="77">
        <f>+INPUT!S125</f>
        <v>8.5048571428571424</v>
      </c>
    </row>
    <row r="6" spans="1:10" x14ac:dyDescent="0.25">
      <c r="A6" s="74">
        <f>+INPUT!J126</f>
        <v>125</v>
      </c>
      <c r="B6" s="75">
        <f>+INPUT!K126</f>
        <v>43225</v>
      </c>
      <c r="C6" s="77">
        <f>+INPUT!L126</f>
        <v>10.963395833333331</v>
      </c>
      <c r="D6" s="77">
        <f>+INPUT!M126</f>
        <v>10.541</v>
      </c>
      <c r="E6" s="77">
        <f>+INPUT!N126</f>
        <v>11.247999999999999</v>
      </c>
      <c r="F6" s="77">
        <f>+INPUT!O126</f>
        <v>0.21745517900451711</v>
      </c>
      <c r="G6" s="77">
        <f>+INPUT!P126</f>
        <v>0.70699999999999896</v>
      </c>
      <c r="H6" s="77">
        <f>+INPUT!Q126</f>
        <v>8.1538988095238096</v>
      </c>
      <c r="I6" s="77">
        <f>+INPUT!R126</f>
        <v>7.1801428571428563</v>
      </c>
      <c r="J6" s="77">
        <f>+INPUT!S126</f>
        <v>9.0232857142857146</v>
      </c>
    </row>
    <row r="7" spans="1:10" x14ac:dyDescent="0.25">
      <c r="A7" s="74">
        <f>+INPUT!J127</f>
        <v>126</v>
      </c>
      <c r="B7" s="75">
        <f>+INPUT!K127</f>
        <v>43226</v>
      </c>
      <c r="C7" s="77">
        <f>+INPUT!L127</f>
        <v>10.113166666666666</v>
      </c>
      <c r="D7" s="77">
        <f>+INPUT!M127</f>
        <v>9.3859999999999992</v>
      </c>
      <c r="E7" s="77">
        <f>+INPUT!N127</f>
        <v>11.127000000000001</v>
      </c>
      <c r="F7" s="77">
        <f>+INPUT!O127</f>
        <v>0.46467807814879403</v>
      </c>
      <c r="G7" s="77">
        <f>+INPUT!P127</f>
        <v>1.7410000000000014</v>
      </c>
      <c r="H7" s="77">
        <f>+INPUT!Q127</f>
        <v>8.5940684523809505</v>
      </c>
      <c r="I7" s="77">
        <f>+INPUT!R127</f>
        <v>7.6857142857142851</v>
      </c>
      <c r="J7" s="77">
        <f>+INPUT!S127</f>
        <v>9.4957142857142856</v>
      </c>
    </row>
    <row r="8" spans="1:10" x14ac:dyDescent="0.25">
      <c r="A8" s="74">
        <f>+INPUT!J128</f>
        <v>127</v>
      </c>
      <c r="B8" s="75">
        <f>+INPUT!K128</f>
        <v>43227</v>
      </c>
      <c r="C8" s="77">
        <f>+INPUT!L128</f>
        <v>9.2754166666666666</v>
      </c>
      <c r="D8" s="77">
        <f>+INPUT!M128</f>
        <v>8.1449999999999996</v>
      </c>
      <c r="E8" s="77">
        <f>+INPUT!N128</f>
        <v>10.443</v>
      </c>
      <c r="F8" s="77">
        <f>+INPUT!O128</f>
        <v>0.76176982711547847</v>
      </c>
      <c r="G8" s="77">
        <f>+INPUT!P128</f>
        <v>2.298</v>
      </c>
      <c r="H8" s="77">
        <f>+INPUT!Q128</f>
        <v>8.8394196428571412</v>
      </c>
      <c r="I8" s="77">
        <f>+INPUT!R128</f>
        <v>7.8398571428571415</v>
      </c>
      <c r="J8" s="77">
        <f>+INPUT!S128</f>
        <v>9.834714285714286</v>
      </c>
    </row>
    <row r="9" spans="1:10" x14ac:dyDescent="0.25">
      <c r="A9" s="74">
        <f>+INPUT!J129</f>
        <v>128</v>
      </c>
      <c r="B9" s="75">
        <f>+INPUT!K129</f>
        <v>43228</v>
      </c>
      <c r="C9" s="77">
        <f>+INPUT!L129</f>
        <v>8.6906458333333312</v>
      </c>
      <c r="D9" s="77">
        <f>+INPUT!M129</f>
        <v>7.3179999999999996</v>
      </c>
      <c r="E9" s="77">
        <f>+INPUT!N129</f>
        <v>9.7799999999999994</v>
      </c>
      <c r="F9" s="77">
        <f>+INPUT!O129</f>
        <v>0.88965624462448434</v>
      </c>
      <c r="G9" s="77">
        <f>+INPUT!P129</f>
        <v>2.4619999999999997</v>
      </c>
      <c r="H9" s="77">
        <f>+INPUT!Q129</f>
        <v>9.1309404761904744</v>
      </c>
      <c r="I9" s="77">
        <f>+INPUT!R129</f>
        <v>8.046428571428569</v>
      </c>
      <c r="J9" s="77">
        <f>+INPUT!S129</f>
        <v>10.179285714285713</v>
      </c>
    </row>
    <row r="10" spans="1:10" x14ac:dyDescent="0.25">
      <c r="A10" s="74">
        <f>+INPUT!J130</f>
        <v>129</v>
      </c>
      <c r="B10" s="75">
        <f>+INPUT!K130</f>
        <v>43229</v>
      </c>
      <c r="C10" s="77">
        <f>+INPUT!L130</f>
        <v>9.5434583333333318</v>
      </c>
      <c r="D10" s="77">
        <f>+INPUT!M130</f>
        <v>8.2200000000000006</v>
      </c>
      <c r="E10" s="77">
        <f>+INPUT!N130</f>
        <v>10.516</v>
      </c>
      <c r="F10" s="77">
        <f>+INPUT!O130</f>
        <v>0.81648447128158641</v>
      </c>
      <c r="G10" s="77">
        <f>+INPUT!P130</f>
        <v>2.2959999999999994</v>
      </c>
      <c r="H10" s="77">
        <f>+INPUT!Q130</f>
        <v>9.4560952380952354</v>
      </c>
      <c r="I10" s="77">
        <f>+INPUT!R130</f>
        <v>8.3744285714285702</v>
      </c>
      <c r="J10" s="77">
        <f>+INPUT!S130</f>
        <v>10.453999999999999</v>
      </c>
    </row>
    <row r="11" spans="1:10" x14ac:dyDescent="0.25">
      <c r="A11" s="74">
        <f>+INPUT!J131</f>
        <v>130</v>
      </c>
      <c r="B11" s="75">
        <f>+INPUT!K131</f>
        <v>43230</v>
      </c>
      <c r="C11" s="77">
        <f>+INPUT!L131</f>
        <v>10.185166666666669</v>
      </c>
      <c r="D11" s="77">
        <f>+INPUT!M131</f>
        <v>8.5679999999999996</v>
      </c>
      <c r="E11" s="77">
        <f>+INPUT!N131</f>
        <v>11.492000000000001</v>
      </c>
      <c r="F11" s="77">
        <f>+INPUT!O131</f>
        <v>1.0852404446457991</v>
      </c>
      <c r="G11" s="77">
        <f>+INPUT!P131</f>
        <v>2.9240000000000013</v>
      </c>
      <c r="H11" s="77">
        <f>+INPUT!Q131</f>
        <v>9.7719107142857133</v>
      </c>
      <c r="I11" s="77">
        <f>+INPUT!R131</f>
        <v>8.5925714285714285</v>
      </c>
      <c r="J11" s="77">
        <f>+INPUT!S131</f>
        <v>10.843285714285715</v>
      </c>
    </row>
    <row r="12" spans="1:10" x14ac:dyDescent="0.25">
      <c r="A12" s="74">
        <f>+INPUT!J132</f>
        <v>131</v>
      </c>
      <c r="B12" s="75">
        <f>+INPUT!K132</f>
        <v>43231</v>
      </c>
      <c r="C12" s="77">
        <f>+INPUT!L132</f>
        <v>11.073833333333338</v>
      </c>
      <c r="D12" s="77">
        <f>+INPUT!M132</f>
        <v>10.369</v>
      </c>
      <c r="E12" s="77">
        <f>+INPUT!N132</f>
        <v>11.565</v>
      </c>
      <c r="F12" s="77">
        <f>+INPUT!O132</f>
        <v>0.38327049130287338</v>
      </c>
      <c r="G12" s="77">
        <f>+INPUT!P132</f>
        <v>1.1959999999999997</v>
      </c>
      <c r="H12" s="77">
        <f>+INPUT!Q132</f>
        <v>9.9778690476190484</v>
      </c>
      <c r="I12" s="77">
        <f>+INPUT!R132</f>
        <v>8.9352857142857136</v>
      </c>
      <c r="J12" s="77">
        <f>+INPUT!S132</f>
        <v>10.881571428571428</v>
      </c>
    </row>
    <row r="13" spans="1:10" x14ac:dyDescent="0.25">
      <c r="A13" s="74">
        <f>+INPUT!J133</f>
        <v>132</v>
      </c>
      <c r="B13" s="75">
        <f>+INPUT!K133</f>
        <v>43232</v>
      </c>
      <c r="C13" s="77">
        <f>+INPUT!L133</f>
        <v>10.092729166666665</v>
      </c>
      <c r="D13" s="77">
        <f>+INPUT!M133</f>
        <v>8.9410000000000007</v>
      </c>
      <c r="E13" s="77">
        <f>+INPUT!N133</f>
        <v>11.224</v>
      </c>
      <c r="F13" s="77">
        <f>+INPUT!O133</f>
        <v>0.58928812948907905</v>
      </c>
      <c r="G13" s="77">
        <f>+INPUT!P133</f>
        <v>2.2829999999999995</v>
      </c>
      <c r="H13" s="77">
        <f>+INPUT!Q133</f>
        <v>9.8534880952380952</v>
      </c>
      <c r="I13" s="77">
        <f>+INPUT!R133</f>
        <v>8.7067142857142859</v>
      </c>
      <c r="J13" s="77">
        <f>+INPUT!S133</f>
        <v>10.878142857142858</v>
      </c>
    </row>
    <row r="14" spans="1:10" x14ac:dyDescent="0.25">
      <c r="A14" s="74">
        <f>+INPUT!J134</f>
        <v>133</v>
      </c>
      <c r="B14" s="75">
        <f>+INPUT!K134</f>
        <v>43233</v>
      </c>
      <c r="C14" s="77">
        <f>+INPUT!L134</f>
        <v>7.9291666666666663</v>
      </c>
      <c r="D14" s="77">
        <f>+INPUT!M134</f>
        <v>7.2169999999999996</v>
      </c>
      <c r="E14" s="77">
        <f>+INPUT!N134</f>
        <v>8.8659999999999997</v>
      </c>
      <c r="F14" s="77">
        <f>+INPUT!O134</f>
        <v>0.41976357749679477</v>
      </c>
      <c r="G14" s="77">
        <f>+INPUT!P134</f>
        <v>1.649</v>
      </c>
      <c r="H14" s="77">
        <f>+INPUT!Q134</f>
        <v>9.5414880952380958</v>
      </c>
      <c r="I14" s="77">
        <f>+INPUT!R134</f>
        <v>8.3968571428571419</v>
      </c>
      <c r="J14" s="77">
        <f>+INPUT!S134</f>
        <v>10.555142857142856</v>
      </c>
    </row>
    <row r="15" spans="1:10" x14ac:dyDescent="0.25">
      <c r="A15" s="74">
        <f>+INPUT!J135</f>
        <v>134</v>
      </c>
      <c r="B15" s="75">
        <f>+INPUT!K135</f>
        <v>43234</v>
      </c>
      <c r="C15" s="77">
        <f>+INPUT!L135</f>
        <v>8.0160625000000003</v>
      </c>
      <c r="D15" s="77">
        <f>+INPUT!M135</f>
        <v>7.2930000000000001</v>
      </c>
      <c r="E15" s="77">
        <f>+INPUT!N135</f>
        <v>8.8170000000000002</v>
      </c>
      <c r="F15" s="77">
        <f>+INPUT!O135</f>
        <v>0.43109165764050011</v>
      </c>
      <c r="G15" s="77">
        <f>+INPUT!P135</f>
        <v>1.524</v>
      </c>
      <c r="H15" s="77">
        <f>+INPUT!Q135</f>
        <v>9.3615803571428575</v>
      </c>
      <c r="I15" s="77">
        <f>+INPUT!R135</f>
        <v>8.2751428571428569</v>
      </c>
      <c r="J15" s="77">
        <f>+INPUT!S135</f>
        <v>10.322857142857142</v>
      </c>
    </row>
    <row r="16" spans="1:10" x14ac:dyDescent="0.25">
      <c r="A16" s="74">
        <f>+INPUT!J136</f>
        <v>135</v>
      </c>
      <c r="B16" s="75">
        <f>+INPUT!K136</f>
        <v>43235</v>
      </c>
      <c r="C16" s="77">
        <f>+INPUT!L136</f>
        <v>7.3929583333333353</v>
      </c>
      <c r="D16" s="77">
        <f>+INPUT!M136</f>
        <v>6.3819999999999997</v>
      </c>
      <c r="E16" s="77">
        <f>+INPUT!N136</f>
        <v>8.02</v>
      </c>
      <c r="F16" s="77">
        <f>+INPUT!O136</f>
        <v>0.54268583279883709</v>
      </c>
      <c r="G16" s="77">
        <f>+INPUT!P136</f>
        <v>1.6379999999999999</v>
      </c>
      <c r="H16" s="77">
        <f>+INPUT!Q136</f>
        <v>9.1761964285714299</v>
      </c>
      <c r="I16" s="77">
        <f>+INPUT!R136</f>
        <v>8.1414285714285715</v>
      </c>
      <c r="J16" s="77">
        <f>+INPUT!S136</f>
        <v>10.071428571428571</v>
      </c>
    </row>
    <row r="17" spans="1:10" x14ac:dyDescent="0.25">
      <c r="A17" s="74">
        <f>+INPUT!J137</f>
        <v>136</v>
      </c>
      <c r="B17" s="75">
        <f>+INPUT!K137</f>
        <v>43236</v>
      </c>
      <c r="C17" s="77">
        <f>+INPUT!L137</f>
        <v>7.7992916666666661</v>
      </c>
      <c r="D17" s="77">
        <f>+INPUT!M137</f>
        <v>7.3680000000000003</v>
      </c>
      <c r="E17" s="77">
        <f>+INPUT!N137</f>
        <v>8.27</v>
      </c>
      <c r="F17" s="77">
        <f>+INPUT!O137</f>
        <v>0.27479663337878069</v>
      </c>
      <c r="G17" s="77">
        <f>+INPUT!P137</f>
        <v>0.90199999999999925</v>
      </c>
      <c r="H17" s="77">
        <f>+INPUT!Q137</f>
        <v>8.9270297619047625</v>
      </c>
      <c r="I17" s="77">
        <f>+INPUT!R137</f>
        <v>8.0197142857142847</v>
      </c>
      <c r="J17" s="77">
        <f>+INPUT!S137</f>
        <v>9.7505714285714298</v>
      </c>
    </row>
    <row r="18" spans="1:10" x14ac:dyDescent="0.25">
      <c r="A18" s="74">
        <f>+INPUT!J138</f>
        <v>137</v>
      </c>
      <c r="B18" s="75">
        <f>+INPUT!K138</f>
        <v>43237</v>
      </c>
      <c r="C18" s="77">
        <f>+INPUT!L138</f>
        <v>8.3041041666666704</v>
      </c>
      <c r="D18" s="77">
        <f>+INPUT!M138</f>
        <v>7.2169999999999996</v>
      </c>
      <c r="E18" s="77">
        <f>+INPUT!N138</f>
        <v>9.3859999999999992</v>
      </c>
      <c r="F18" s="77">
        <f>+INPUT!O138</f>
        <v>0.86905478708818429</v>
      </c>
      <c r="G18" s="77">
        <f>+INPUT!P138</f>
        <v>2.1689999999999996</v>
      </c>
      <c r="H18" s="77">
        <f>+INPUT!Q138</f>
        <v>8.6583065476190502</v>
      </c>
      <c r="I18" s="77">
        <f>+INPUT!R138</f>
        <v>7.826714285714286</v>
      </c>
      <c r="J18" s="77">
        <f>+INPUT!S138</f>
        <v>9.4497142857142844</v>
      </c>
    </row>
    <row r="19" spans="1:10" x14ac:dyDescent="0.25">
      <c r="A19" s="74">
        <f>+INPUT!J139</f>
        <v>138</v>
      </c>
      <c r="B19" s="75">
        <f>+INPUT!K139</f>
        <v>43238</v>
      </c>
      <c r="C19" s="77">
        <f>+INPUT!L139</f>
        <v>9.3815624999999994</v>
      </c>
      <c r="D19" s="77">
        <f>+INPUT!M139</f>
        <v>8.1950000000000003</v>
      </c>
      <c r="E19" s="77">
        <f>+INPUT!N139</f>
        <v>10.614000000000001</v>
      </c>
      <c r="F19" s="77">
        <f>+INPUT!O139</f>
        <v>0.81904503048860844</v>
      </c>
      <c r="G19" s="77">
        <f>+INPUT!P139</f>
        <v>2.4190000000000005</v>
      </c>
      <c r="H19" s="77">
        <f>+INPUT!Q139</f>
        <v>8.4165535714285724</v>
      </c>
      <c r="I19" s="77">
        <f>+INPUT!R139</f>
        <v>7.5161428571428575</v>
      </c>
      <c r="J19" s="77">
        <f>+INPUT!S139</f>
        <v>9.3138571428571435</v>
      </c>
    </row>
    <row r="20" spans="1:10" x14ac:dyDescent="0.25">
      <c r="A20" s="74">
        <f>+INPUT!J140</f>
        <v>139</v>
      </c>
      <c r="B20" s="75">
        <f>+INPUT!K140</f>
        <v>43239</v>
      </c>
      <c r="C20" s="77">
        <f>+INPUT!L140</f>
        <v>9.7976666666666681</v>
      </c>
      <c r="D20" s="77">
        <f>+INPUT!M140</f>
        <v>8.5429999999999993</v>
      </c>
      <c r="E20" s="77">
        <f>+INPUT!N140</f>
        <v>10.98</v>
      </c>
      <c r="F20" s="77">
        <f>+INPUT!O140</f>
        <v>0.79419967298367489</v>
      </c>
      <c r="G20" s="77">
        <f>+INPUT!P140</f>
        <v>2.4370000000000012</v>
      </c>
      <c r="H20" s="77">
        <f>+INPUT!Q140</f>
        <v>8.3744017857142872</v>
      </c>
      <c r="I20" s="77">
        <f>+INPUT!R140</f>
        <v>7.4592857142857136</v>
      </c>
      <c r="J20" s="77">
        <f>+INPUT!S140</f>
        <v>9.2789999999999999</v>
      </c>
    </row>
    <row r="21" spans="1:10" x14ac:dyDescent="0.25">
      <c r="A21" s="74">
        <f>+INPUT!J141</f>
        <v>140</v>
      </c>
      <c r="B21" s="75">
        <f>+INPUT!K141</f>
        <v>43240</v>
      </c>
      <c r="C21" s="77">
        <f>+INPUT!L141</f>
        <v>10.630874999999998</v>
      </c>
      <c r="D21" s="77">
        <f>+INPUT!M141</f>
        <v>9.9030000000000005</v>
      </c>
      <c r="E21" s="77">
        <f>+INPUT!N141</f>
        <v>11.565</v>
      </c>
      <c r="F21" s="77">
        <f>+INPUT!O141</f>
        <v>0.5473459610372855</v>
      </c>
      <c r="G21" s="77">
        <f>+INPUT!P141</f>
        <v>1.661999999999999</v>
      </c>
      <c r="H21" s="77">
        <f>+INPUT!Q141</f>
        <v>8.7603601190476201</v>
      </c>
      <c r="I21" s="77">
        <f>+INPUT!R141</f>
        <v>7.8429999999999991</v>
      </c>
      <c r="J21" s="77">
        <f>+INPUT!S141</f>
        <v>9.6645714285714295</v>
      </c>
    </row>
    <row r="22" spans="1:10" x14ac:dyDescent="0.25">
      <c r="A22" s="74">
        <f>+INPUT!J142</f>
        <v>141</v>
      </c>
      <c r="B22" s="75">
        <f>+INPUT!K142</f>
        <v>43241</v>
      </c>
      <c r="C22" s="77">
        <f>+INPUT!L142</f>
        <v>11.3375</v>
      </c>
      <c r="D22" s="77">
        <f>+INPUT!M142</f>
        <v>9.6080000000000005</v>
      </c>
      <c r="E22" s="77">
        <f>+INPUT!N142</f>
        <v>13.087999999999999</v>
      </c>
      <c r="F22" s="77">
        <f>+INPUT!O142</f>
        <v>1.2810863740873282</v>
      </c>
      <c r="G22" s="77">
        <f>+INPUT!P142</f>
        <v>3.4799999999999986</v>
      </c>
      <c r="H22" s="77">
        <f>+INPUT!Q142</f>
        <v>9.2348511904761903</v>
      </c>
      <c r="I22" s="77">
        <f>+INPUT!R142</f>
        <v>8.1737142857142846</v>
      </c>
      <c r="J22" s="77">
        <f>+INPUT!S142</f>
        <v>10.274714285714284</v>
      </c>
    </row>
    <row r="23" spans="1:10" x14ac:dyDescent="0.25">
      <c r="A23" s="74">
        <f>+INPUT!J143</f>
        <v>142</v>
      </c>
      <c r="B23" s="75">
        <f>+INPUT!K143</f>
        <v>43242</v>
      </c>
      <c r="C23" s="77">
        <f>+INPUT!L143</f>
        <v>12.788416666666665</v>
      </c>
      <c r="D23" s="77">
        <f>+INPUT!M143</f>
        <v>11.175000000000001</v>
      </c>
      <c r="E23" s="77">
        <f>+INPUT!N143</f>
        <v>14.433</v>
      </c>
      <c r="F23" s="77">
        <f>+INPUT!O143</f>
        <v>1.1174633857266718</v>
      </c>
      <c r="G23" s="77">
        <f>+INPUT!P143</f>
        <v>3.2579999999999991</v>
      </c>
      <c r="H23" s="77">
        <f>+INPUT!Q143</f>
        <v>10.005630952380953</v>
      </c>
      <c r="I23" s="77">
        <f>+INPUT!R143</f>
        <v>8.858428571428572</v>
      </c>
      <c r="J23" s="77">
        <f>+INPUT!S143</f>
        <v>11.190857142857142</v>
      </c>
    </row>
    <row r="24" spans="1:10" x14ac:dyDescent="0.25">
      <c r="A24" s="74">
        <f>+INPUT!J144</f>
        <v>143</v>
      </c>
      <c r="B24" s="75">
        <f>+INPUT!K144</f>
        <v>43243</v>
      </c>
      <c r="C24" s="77">
        <f>+INPUT!L144</f>
        <v>13.621625</v>
      </c>
      <c r="D24" s="77">
        <f>+INPUT!M144</f>
        <v>12.05</v>
      </c>
      <c r="E24" s="77">
        <f>+INPUT!N144</f>
        <v>15.223000000000001</v>
      </c>
      <c r="F24" s="77">
        <f>+INPUT!O144</f>
        <v>1.0952856933238926</v>
      </c>
      <c r="G24" s="77">
        <f>+INPUT!P144</f>
        <v>3.173</v>
      </c>
      <c r="H24" s="77">
        <f>+INPUT!Q144</f>
        <v>10.837392857142857</v>
      </c>
      <c r="I24" s="77">
        <f>+INPUT!R144</f>
        <v>9.5272857142857124</v>
      </c>
      <c r="J24" s="77">
        <f>+INPUT!S144</f>
        <v>12.184142857142858</v>
      </c>
    </row>
    <row r="25" spans="1:10" x14ac:dyDescent="0.25">
      <c r="A25" s="74">
        <f>+INPUT!J145</f>
        <v>144</v>
      </c>
      <c r="B25" s="75">
        <f>+INPUT!K145</f>
        <v>43244</v>
      </c>
      <c r="C25" s="77">
        <f>+INPUT!L145</f>
        <v>12.4671875</v>
      </c>
      <c r="D25" s="77">
        <f>+INPUT!M145</f>
        <v>11.077999999999999</v>
      </c>
      <c r="E25" s="77">
        <f>+INPUT!N145</f>
        <v>14.05</v>
      </c>
      <c r="F25" s="77">
        <f>+INPUT!O145</f>
        <v>0.74289736573138976</v>
      </c>
      <c r="G25" s="77">
        <f>+INPUT!P145</f>
        <v>2.9720000000000013</v>
      </c>
      <c r="H25" s="77">
        <f>+INPUT!Q145</f>
        <v>11.432119047619045</v>
      </c>
      <c r="I25" s="77">
        <f>+INPUT!R145</f>
        <v>10.078857142857142</v>
      </c>
      <c r="J25" s="77">
        <f>+INPUT!S145</f>
        <v>12.850428571428571</v>
      </c>
    </row>
    <row r="26" spans="1:10" x14ac:dyDescent="0.25">
      <c r="A26" s="74">
        <f>+INPUT!J146</f>
        <v>145</v>
      </c>
      <c r="B26" s="75">
        <f>+INPUT!K146</f>
        <v>43245</v>
      </c>
      <c r="C26" s="77">
        <f>+INPUT!L146</f>
        <v>10.785145833333333</v>
      </c>
      <c r="D26" s="77">
        <f>+INPUT!M146</f>
        <v>9.5830000000000002</v>
      </c>
      <c r="E26" s="77">
        <f>+INPUT!N146</f>
        <v>11.856</v>
      </c>
      <c r="F26" s="77">
        <f>+INPUT!O146</f>
        <v>0.7540498315714339</v>
      </c>
      <c r="G26" s="77">
        <f>+INPUT!P146</f>
        <v>2.2729999999999997</v>
      </c>
      <c r="H26" s="77">
        <f>+INPUT!Q146</f>
        <v>11.632630952380952</v>
      </c>
      <c r="I26" s="77">
        <f>+INPUT!R146</f>
        <v>10.277142857142858</v>
      </c>
      <c r="J26" s="77">
        <f>+INPUT!S146</f>
        <v>13.027857142857142</v>
      </c>
    </row>
    <row r="27" spans="1:10" x14ac:dyDescent="0.25">
      <c r="A27" s="74">
        <f>+INPUT!J147</f>
        <v>146</v>
      </c>
      <c r="B27" s="75">
        <f>+INPUT!K147</f>
        <v>43246</v>
      </c>
      <c r="C27" s="77">
        <f>+INPUT!L147</f>
        <v>11.199166666666668</v>
      </c>
      <c r="D27" s="77">
        <f>+INPUT!M147</f>
        <v>9.3859999999999992</v>
      </c>
      <c r="E27" s="77">
        <f>+INPUT!N147</f>
        <v>13.185</v>
      </c>
      <c r="F27" s="77">
        <f>+INPUT!O147</f>
        <v>1.3124887733393507</v>
      </c>
      <c r="G27" s="77">
        <f>+INPUT!P147</f>
        <v>3.7990000000000013</v>
      </c>
      <c r="H27" s="77">
        <f>+INPUT!Q147</f>
        <v>11.83284523809524</v>
      </c>
      <c r="I27" s="77">
        <f>+INPUT!R147</f>
        <v>10.397571428571428</v>
      </c>
      <c r="J27" s="77">
        <f>+INPUT!S147</f>
        <v>13.342857142857142</v>
      </c>
    </row>
    <row r="28" spans="1:10" x14ac:dyDescent="0.25">
      <c r="A28" s="74">
        <f>+INPUT!J148</f>
        <v>147</v>
      </c>
      <c r="B28" s="75">
        <f>+INPUT!K148</f>
        <v>43247</v>
      </c>
      <c r="C28" s="77">
        <f>+INPUT!L148</f>
        <v>12.104624999999997</v>
      </c>
      <c r="D28" s="77">
        <f>+INPUT!M148</f>
        <v>10.247</v>
      </c>
      <c r="E28" s="77">
        <f>+INPUT!N148</f>
        <v>14.122</v>
      </c>
      <c r="F28" s="77">
        <f>+INPUT!O148</f>
        <v>1.4202842032794862</v>
      </c>
      <c r="G28" s="77">
        <f>+INPUT!P148</f>
        <v>3.875</v>
      </c>
      <c r="H28" s="77">
        <f>+INPUT!Q148</f>
        <v>12.043380952380952</v>
      </c>
      <c r="I28" s="77">
        <f>+INPUT!R148</f>
        <v>10.446714285714284</v>
      </c>
      <c r="J28" s="77">
        <f>+INPUT!S148</f>
        <v>13.708142857142857</v>
      </c>
    </row>
    <row r="29" spans="1:10" x14ac:dyDescent="0.25">
      <c r="A29" s="74">
        <f>+INPUT!J149</f>
        <v>148</v>
      </c>
      <c r="B29" s="75">
        <f>+INPUT!K149</f>
        <v>43248</v>
      </c>
      <c r="C29" s="77">
        <f>+INPUT!L149</f>
        <v>13.502208333333328</v>
      </c>
      <c r="D29" s="77">
        <f>+INPUT!M149</f>
        <v>11.807</v>
      </c>
      <c r="E29" s="77">
        <f>+INPUT!N149</f>
        <v>15.151</v>
      </c>
      <c r="F29" s="77">
        <f>+INPUT!O149</f>
        <v>1.2230235807530507</v>
      </c>
      <c r="G29" s="77">
        <f>+INPUT!P149</f>
        <v>3.3439999999999994</v>
      </c>
      <c r="H29" s="77">
        <f>+INPUT!Q149</f>
        <v>12.352625</v>
      </c>
      <c r="I29" s="77">
        <f>+INPUT!R149</f>
        <v>10.760857142857143</v>
      </c>
      <c r="J29" s="77">
        <f>+INPUT!S149</f>
        <v>14.002857142857142</v>
      </c>
    </row>
    <row r="30" spans="1:10" x14ac:dyDescent="0.25">
      <c r="A30" s="74">
        <f>+INPUT!J150</f>
        <v>149</v>
      </c>
      <c r="B30" s="75">
        <f>+INPUT!K150</f>
        <v>43249</v>
      </c>
      <c r="C30" s="77">
        <f>+INPUT!L150</f>
        <v>14.227062500000002</v>
      </c>
      <c r="D30" s="77">
        <f>+INPUT!M150</f>
        <v>12.509</v>
      </c>
      <c r="E30" s="77">
        <f>+INPUT!N150</f>
        <v>16.010000000000002</v>
      </c>
      <c r="F30" s="77">
        <f>+INPUT!O150</f>
        <v>1.193001068399407</v>
      </c>
      <c r="G30" s="77">
        <f>+INPUT!P150</f>
        <v>3.5010000000000012</v>
      </c>
      <c r="H30" s="77">
        <f>+INPUT!Q150</f>
        <v>12.558145833333333</v>
      </c>
      <c r="I30" s="77">
        <f>+INPUT!R150</f>
        <v>10.95142857142857</v>
      </c>
      <c r="J30" s="77">
        <f>+INPUT!S150</f>
        <v>14.228142857142858</v>
      </c>
    </row>
    <row r="31" spans="1:10" x14ac:dyDescent="0.25">
      <c r="A31" s="74">
        <f>+INPUT!J151</f>
        <v>150</v>
      </c>
      <c r="B31" s="75">
        <f>+INPUT!K151</f>
        <v>43250</v>
      </c>
      <c r="C31" s="77">
        <f>+INPUT!L151</f>
        <v>14.499854166666667</v>
      </c>
      <c r="D31" s="77">
        <f>+INPUT!M151</f>
        <v>12.798999999999999</v>
      </c>
      <c r="E31" s="77">
        <f>+INPUT!N151</f>
        <v>16.106000000000002</v>
      </c>
      <c r="F31" s="77">
        <f>+INPUT!O151</f>
        <v>1.158443342714758</v>
      </c>
      <c r="G31" s="77">
        <f>+INPUT!P151</f>
        <v>3.3070000000000022</v>
      </c>
      <c r="H31" s="77">
        <f>+INPUT!Q151</f>
        <v>12.683607142857142</v>
      </c>
      <c r="I31" s="77">
        <f>+INPUT!R151</f>
        <v>11.058428571428569</v>
      </c>
      <c r="J31" s="77">
        <f>+INPUT!S151</f>
        <v>14.354285714285718</v>
      </c>
    </row>
    <row r="32" spans="1:10" x14ac:dyDescent="0.25">
      <c r="A32" s="74">
        <f>+INPUT!J152</f>
        <v>151</v>
      </c>
      <c r="B32" s="75">
        <f>+INPUT!K152</f>
        <v>43251</v>
      </c>
      <c r="C32" s="77">
        <f>+INPUT!L152</f>
        <v>14.60879166666666</v>
      </c>
      <c r="D32" s="77">
        <f>+INPUT!M152</f>
        <v>13.93</v>
      </c>
      <c r="E32" s="77">
        <f>+INPUT!N152</f>
        <v>15.127000000000001</v>
      </c>
      <c r="F32" s="77">
        <f>+INPUT!O152</f>
        <v>0.31292354843175441</v>
      </c>
      <c r="G32" s="77">
        <f>+INPUT!P152</f>
        <v>1.197000000000001</v>
      </c>
      <c r="H32" s="77">
        <f>+INPUT!Q152</f>
        <v>12.989550595238095</v>
      </c>
      <c r="I32" s="77">
        <f>+INPUT!R152</f>
        <v>11.465857142857143</v>
      </c>
      <c r="J32" s="77">
        <f>+INPUT!S152</f>
        <v>14.508142857142857</v>
      </c>
    </row>
    <row r="33" spans="1:10" x14ac:dyDescent="0.25">
      <c r="A33" s="74"/>
      <c r="B33" s="74"/>
      <c r="C33" s="77"/>
      <c r="D33" s="77"/>
      <c r="E33" s="77"/>
      <c r="F33" s="77"/>
      <c r="G33" s="77"/>
      <c r="H33" s="77"/>
      <c r="I33" s="77"/>
      <c r="J33" s="77"/>
    </row>
    <row r="34" spans="1:10" x14ac:dyDescent="0.25">
      <c r="A34" s="74"/>
      <c r="B34" s="73" t="s">
        <v>23</v>
      </c>
      <c r="C34" s="77">
        <f>AVERAGE(C2:C32)</f>
        <v>10.382420698924729</v>
      </c>
      <c r="D34" s="77">
        <f>AVERAGE(D2:D32)</f>
        <v>9.1801612903225802</v>
      </c>
      <c r="E34" s="77">
        <f>AVERAGE(E2:E32)</f>
        <v>11.557709677419357</v>
      </c>
      <c r="F34" s="77"/>
      <c r="G34" s="77">
        <f>AVERAGE(G2:G32)</f>
        <v>2.3775483870967746</v>
      </c>
      <c r="H34" s="77">
        <f>AVERAGE(H2:H32)</f>
        <v>9.6942547043010752</v>
      </c>
      <c r="I34" s="77">
        <f>AVERAGE(I2:I32)</f>
        <v>8.5475161290322568</v>
      </c>
      <c r="J34" s="77">
        <f>AVERAGE(J2:J32)</f>
        <v>10.806852534562211</v>
      </c>
    </row>
    <row r="35" spans="1:10" x14ac:dyDescent="0.25">
      <c r="A35" s="74"/>
      <c r="B35" s="73" t="s">
        <v>24</v>
      </c>
      <c r="C35" s="77">
        <f>MIN(C2:C32)</f>
        <v>6.6499999999999977</v>
      </c>
      <c r="D35" s="77">
        <f>MIN(D2:D32)</f>
        <v>5.8719999999999999</v>
      </c>
      <c r="E35" s="77">
        <f>MIN(E2:E32)</f>
        <v>7.3680000000000003</v>
      </c>
      <c r="F35" s="77"/>
      <c r="G35" s="77">
        <f>MIN(G2:G32)</f>
        <v>0.70699999999999896</v>
      </c>
      <c r="H35" s="77">
        <f>MIN(H2:H32)</f>
        <v>6.6612678571428559</v>
      </c>
      <c r="I35" s="77">
        <f>MIN(I2:I32)</f>
        <v>5.8337142857142865</v>
      </c>
      <c r="J35" s="77">
        <f>MIN(J2:J32)</f>
        <v>7.4029999999999996</v>
      </c>
    </row>
    <row r="36" spans="1:10" x14ac:dyDescent="0.25">
      <c r="A36" s="74"/>
      <c r="B36" s="73" t="s">
        <v>25</v>
      </c>
      <c r="C36" s="77">
        <f>MAX(C2:C32)</f>
        <v>14.60879166666666</v>
      </c>
      <c r="D36" s="77">
        <f>MAX(D2:D32)</f>
        <v>13.93</v>
      </c>
      <c r="E36" s="77">
        <f>MAX(E2:E32)</f>
        <v>16.106000000000002</v>
      </c>
      <c r="F36" s="77"/>
      <c r="G36" s="77">
        <f>MAX(G2:G32)</f>
        <v>3.875</v>
      </c>
      <c r="H36" s="77">
        <f>MAX(H2:H32)</f>
        <v>12.989550595238095</v>
      </c>
      <c r="I36" s="77">
        <f>MAX(I2:I32)</f>
        <v>11.465857142857143</v>
      </c>
      <c r="J36" s="77">
        <f>MAX(J2:J32)</f>
        <v>14.508142857142857</v>
      </c>
    </row>
    <row r="37" spans="1:10" x14ac:dyDescent="0.25">
      <c r="A37" s="74"/>
      <c r="B37" s="73" t="s">
        <v>26</v>
      </c>
      <c r="C37" s="77">
        <f>STDEV(C2:C32)</f>
        <v>2.2613794871767396</v>
      </c>
      <c r="D37" s="77">
        <f>STDEV(D2:D32)</f>
        <v>2.0980235794158655</v>
      </c>
      <c r="E37" s="77">
        <f>STDEV(E2:E32)</f>
        <v>2.5155202668440548</v>
      </c>
      <c r="F37" s="77"/>
      <c r="G37" s="77">
        <f>STDEV(G2:G32)</f>
        <v>0.88234947115488815</v>
      </c>
      <c r="H37" s="77">
        <f>STDEV(H2:H32)</f>
        <v>1.7750003556655125</v>
      </c>
      <c r="I37" s="77">
        <f>STDEV(I2:I32)</f>
        <v>1.5480818461186812</v>
      </c>
      <c r="J37" s="77">
        <f>STDEV(J2:J32)</f>
        <v>2.0536967651967188</v>
      </c>
    </row>
    <row r="38" spans="1:10" x14ac:dyDescent="0.25">
      <c r="A38" s="74"/>
      <c r="B38" s="74"/>
      <c r="C38" s="74"/>
      <c r="D38" s="74"/>
      <c r="E38" s="74"/>
      <c r="F38" s="74"/>
      <c r="G38" s="74"/>
      <c r="H38" s="74"/>
      <c r="I38" s="74"/>
      <c r="J38" s="74"/>
    </row>
    <row r="39" spans="1:10" x14ac:dyDescent="0.25">
      <c r="A39" s="74"/>
      <c r="B39" s="73" t="s">
        <v>55</v>
      </c>
      <c r="C39" s="74">
        <f>COUNT(C2:C32)</f>
        <v>31</v>
      </c>
      <c r="D39" s="74">
        <f t="shared" ref="D39:J39" si="0">COUNT(D2:D32)</f>
        <v>31</v>
      </c>
      <c r="E39" s="74">
        <f t="shared" si="0"/>
        <v>31</v>
      </c>
      <c r="F39" s="74"/>
      <c r="G39" s="74">
        <f t="shared" si="0"/>
        <v>31</v>
      </c>
      <c r="H39" s="74">
        <f t="shared" si="0"/>
        <v>31</v>
      </c>
      <c r="I39" s="74">
        <f t="shared" si="0"/>
        <v>31</v>
      </c>
      <c r="J39" s="74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3" t="s">
        <v>9</v>
      </c>
      <c r="B1" s="73" t="s">
        <v>0</v>
      </c>
      <c r="C1" s="73" t="s">
        <v>4</v>
      </c>
      <c r="D1" s="73" t="s">
        <v>5</v>
      </c>
      <c r="E1" s="73" t="s">
        <v>6</v>
      </c>
      <c r="F1" s="73" t="s">
        <v>7</v>
      </c>
      <c r="G1" s="73" t="s">
        <v>8</v>
      </c>
      <c r="H1" s="73" t="s">
        <v>10</v>
      </c>
      <c r="I1" s="73" t="s">
        <v>11</v>
      </c>
      <c r="J1" s="73" t="s">
        <v>12</v>
      </c>
    </row>
    <row r="2" spans="1:10" x14ac:dyDescent="0.25">
      <c r="A2" s="74">
        <f>+INPUT!J153</f>
        <v>152</v>
      </c>
      <c r="B2" s="75">
        <f>+INPUT!K153</f>
        <v>43252</v>
      </c>
      <c r="C2" s="77">
        <f>+INPUT!L153</f>
        <v>13.814020833333329</v>
      </c>
      <c r="D2" s="77">
        <f>+INPUT!M153</f>
        <v>12.944000000000001</v>
      </c>
      <c r="E2" s="77">
        <f>+INPUT!N153</f>
        <v>14.984</v>
      </c>
      <c r="F2" s="77">
        <f>+INPUT!O153</f>
        <v>0.64758968785185023</v>
      </c>
      <c r="G2" s="77">
        <f>+INPUT!P153</f>
        <v>2.0399999999999991</v>
      </c>
      <c r="H2" s="77">
        <f>+INPUT!Q153</f>
        <v>13.422247023809522</v>
      </c>
      <c r="I2" s="77">
        <f>+INPUT!R153</f>
        <v>11.946</v>
      </c>
      <c r="J2" s="77">
        <f>+INPUT!S153</f>
        <v>14.955</v>
      </c>
    </row>
    <row r="3" spans="1:10" x14ac:dyDescent="0.25">
      <c r="A3" s="74">
        <f>+INPUT!J154</f>
        <v>153</v>
      </c>
      <c r="B3" s="75">
        <f>+INPUT!K154</f>
        <v>43253</v>
      </c>
      <c r="C3" s="77">
        <f>+INPUT!L154</f>
        <v>13.277479166666661</v>
      </c>
      <c r="D3" s="77">
        <f>+INPUT!M154</f>
        <v>11.832000000000001</v>
      </c>
      <c r="E3" s="77">
        <f>+INPUT!N154</f>
        <v>14.768000000000001</v>
      </c>
      <c r="F3" s="77">
        <f>+INPUT!O154</f>
        <v>0.94198001039420642</v>
      </c>
      <c r="G3" s="77">
        <f>+INPUT!P154</f>
        <v>2.9359999999999999</v>
      </c>
      <c r="H3" s="77">
        <f>+INPUT!Q154</f>
        <v>13.719148809523807</v>
      </c>
      <c r="I3" s="77">
        <f>+INPUT!R154</f>
        <v>12.295428571428573</v>
      </c>
      <c r="J3" s="77">
        <f>+INPUT!S154</f>
        <v>15.181142857142857</v>
      </c>
    </row>
    <row r="4" spans="1:10" x14ac:dyDescent="0.25">
      <c r="A4" s="74">
        <f>+INPUT!J155</f>
        <v>154</v>
      </c>
      <c r="B4" s="75">
        <f>+INPUT!K155</f>
        <v>43254</v>
      </c>
      <c r="C4" s="77">
        <f>+INPUT!L155</f>
        <v>12.928041666666667</v>
      </c>
      <c r="D4" s="77">
        <f>+INPUT!M155</f>
        <v>11.37</v>
      </c>
      <c r="E4" s="77">
        <f>+INPUT!N155</f>
        <v>14.433</v>
      </c>
      <c r="F4" s="77">
        <f>+INPUT!O155</f>
        <v>1.0463201568197833</v>
      </c>
      <c r="G4" s="77">
        <f>+INPUT!P155</f>
        <v>3.0630000000000006</v>
      </c>
      <c r="H4" s="77">
        <f>+INPUT!Q155</f>
        <v>13.836779761904761</v>
      </c>
      <c r="I4" s="77">
        <f>+INPUT!R155</f>
        <v>12.455857142857143</v>
      </c>
      <c r="J4" s="77">
        <f>+INPUT!S155</f>
        <v>15.225571428571429</v>
      </c>
    </row>
    <row r="5" spans="1:10" x14ac:dyDescent="0.25">
      <c r="A5" s="74">
        <f>+INPUT!J156</f>
        <v>155</v>
      </c>
      <c r="B5" s="75">
        <f>+INPUT!K156</f>
        <v>43255</v>
      </c>
      <c r="C5" s="77">
        <f>+INPUT!L156</f>
        <v>13.211979166666664</v>
      </c>
      <c r="D5" s="77">
        <f>+INPUT!M156</f>
        <v>12.654</v>
      </c>
      <c r="E5" s="77">
        <f>+INPUT!N156</f>
        <v>13.786</v>
      </c>
      <c r="F5" s="77">
        <f>+INPUT!O156</f>
        <v>0.33555685630315557</v>
      </c>
      <c r="G5" s="77">
        <f>+INPUT!P156</f>
        <v>1.1319999999999997</v>
      </c>
      <c r="H5" s="77">
        <f>+INPUT!Q156</f>
        <v>13.795318452380952</v>
      </c>
      <c r="I5" s="77">
        <f>+INPUT!R156</f>
        <v>12.576857142857145</v>
      </c>
      <c r="J5" s="77">
        <f>+INPUT!S156</f>
        <v>15.030571428571429</v>
      </c>
    </row>
    <row r="6" spans="1:10" x14ac:dyDescent="0.25">
      <c r="A6" s="74">
        <f>+INPUT!J157</f>
        <v>156</v>
      </c>
      <c r="B6" s="75">
        <f>+INPUT!K157</f>
        <v>43256</v>
      </c>
      <c r="C6" s="77">
        <f>+INPUT!L157</f>
        <v>12.969583333333325</v>
      </c>
      <c r="D6" s="77">
        <f>+INPUT!M157</f>
        <v>11.346</v>
      </c>
      <c r="E6" s="77">
        <f>+INPUT!N157</f>
        <v>14.792</v>
      </c>
      <c r="F6" s="77">
        <f>+INPUT!O157</f>
        <v>1.1826510039581077</v>
      </c>
      <c r="G6" s="77">
        <f>+INPUT!P157</f>
        <v>3.4459999999999997</v>
      </c>
      <c r="H6" s="77">
        <f>+INPUT!Q157</f>
        <v>13.615678571428569</v>
      </c>
      <c r="I6" s="77">
        <f>+INPUT!R157</f>
        <v>12.410714285714286</v>
      </c>
      <c r="J6" s="77">
        <f>+INPUT!S157</f>
        <v>14.85657142857143</v>
      </c>
    </row>
    <row r="7" spans="1:10" x14ac:dyDescent="0.25">
      <c r="A7" s="74">
        <f>+INPUT!J158</f>
        <v>157</v>
      </c>
      <c r="B7" s="75">
        <f>+INPUT!K158</f>
        <v>43257</v>
      </c>
      <c r="C7" s="77">
        <f>+INPUT!L158</f>
        <v>13.03922916666666</v>
      </c>
      <c r="D7" s="77">
        <f>+INPUT!M158</f>
        <v>11.2</v>
      </c>
      <c r="E7" s="77">
        <f>+INPUT!N158</f>
        <v>15.007999999999999</v>
      </c>
      <c r="F7" s="77">
        <f>+INPUT!O158</f>
        <v>1.3071898434392688</v>
      </c>
      <c r="G7" s="77">
        <f>+INPUT!P158</f>
        <v>3.8079999999999998</v>
      </c>
      <c r="H7" s="77">
        <f>+INPUT!Q158</f>
        <v>13.407017857142852</v>
      </c>
      <c r="I7" s="77">
        <f>+INPUT!R158</f>
        <v>12.182285714285715</v>
      </c>
      <c r="J7" s="77">
        <f>+INPUT!S158</f>
        <v>14.699714285714284</v>
      </c>
    </row>
    <row r="8" spans="1:10" x14ac:dyDescent="0.25">
      <c r="A8" s="74">
        <f>+INPUT!J159</f>
        <v>158</v>
      </c>
      <c r="B8" s="75">
        <f>+INPUT!K159</f>
        <v>43258</v>
      </c>
      <c r="C8" s="77">
        <f>+INPUT!L159</f>
        <v>13.920187500000003</v>
      </c>
      <c r="D8" s="77">
        <f>+INPUT!M159</f>
        <v>11.88</v>
      </c>
      <c r="E8" s="77">
        <f>+INPUT!N159</f>
        <v>16.129000000000001</v>
      </c>
      <c r="F8" s="77">
        <f>+INPUT!O159</f>
        <v>1.5334275285686929</v>
      </c>
      <c r="G8" s="77">
        <f>+INPUT!P159</f>
        <v>4.2490000000000006</v>
      </c>
      <c r="H8" s="77">
        <f>+INPUT!Q159</f>
        <v>13.30864583333333</v>
      </c>
      <c r="I8" s="77">
        <f>+INPUT!R159</f>
        <v>11.889428571428571</v>
      </c>
      <c r="J8" s="77">
        <f>+INPUT!S159</f>
        <v>14.842857142857143</v>
      </c>
    </row>
    <row r="9" spans="1:10" x14ac:dyDescent="0.25">
      <c r="A9" s="74">
        <f>+INPUT!J160</f>
        <v>159</v>
      </c>
      <c r="B9" s="75">
        <f>+INPUT!K160</f>
        <v>43259</v>
      </c>
      <c r="C9" s="77">
        <f>+INPUT!L160</f>
        <v>14.404666666666662</v>
      </c>
      <c r="D9" s="77">
        <f>+INPUT!M160</f>
        <v>13.545999999999999</v>
      </c>
      <c r="E9" s="77">
        <f>+INPUT!N160</f>
        <v>15.055</v>
      </c>
      <c r="F9" s="77">
        <f>+INPUT!O160</f>
        <v>0.38565193949948751</v>
      </c>
      <c r="G9" s="77">
        <f>+INPUT!P160</f>
        <v>1.5090000000000003</v>
      </c>
      <c r="H9" s="77">
        <f>+INPUT!Q160</f>
        <v>13.393023809523806</v>
      </c>
      <c r="I9" s="77">
        <f>+INPUT!R160</f>
        <v>11.975428571428571</v>
      </c>
      <c r="J9" s="77">
        <f>+INPUT!S160</f>
        <v>14.853</v>
      </c>
    </row>
    <row r="10" spans="1:10" x14ac:dyDescent="0.25">
      <c r="A10" s="74">
        <f>+INPUT!J161</f>
        <v>160</v>
      </c>
      <c r="B10" s="75">
        <f>+INPUT!K161</f>
        <v>43260</v>
      </c>
      <c r="C10" s="77">
        <f>+INPUT!L161</f>
        <v>13.108395833333333</v>
      </c>
      <c r="D10" s="77">
        <f>+INPUT!M161</f>
        <v>12.243</v>
      </c>
      <c r="E10" s="77">
        <f>+INPUT!N161</f>
        <v>14.505000000000001</v>
      </c>
      <c r="F10" s="77">
        <f>+INPUT!O161</f>
        <v>0.66586838964069706</v>
      </c>
      <c r="G10" s="77">
        <f>+INPUT!P161</f>
        <v>2.2620000000000005</v>
      </c>
      <c r="H10" s="77">
        <f>+INPUT!Q161</f>
        <v>13.368869047619043</v>
      </c>
      <c r="I10" s="77">
        <f>+INPUT!R161</f>
        <v>12.034142857142857</v>
      </c>
      <c r="J10" s="77">
        <f>+INPUT!S161</f>
        <v>14.815428571428571</v>
      </c>
    </row>
    <row r="11" spans="1:10" x14ac:dyDescent="0.25">
      <c r="A11" s="74">
        <f>+INPUT!J162</f>
        <v>161</v>
      </c>
      <c r="B11" s="75">
        <f>+INPUT!K162</f>
        <v>43261</v>
      </c>
      <c r="C11" s="77">
        <f>+INPUT!L162</f>
        <v>11.578291666666665</v>
      </c>
      <c r="D11" s="77">
        <f>+INPUT!M162</f>
        <v>10.516</v>
      </c>
      <c r="E11" s="77">
        <f>+INPUT!N162</f>
        <v>12.775</v>
      </c>
      <c r="F11" s="77">
        <f>+INPUT!O162</f>
        <v>0.68280569362610544</v>
      </c>
      <c r="G11" s="77">
        <f>+INPUT!P162</f>
        <v>2.2590000000000003</v>
      </c>
      <c r="H11" s="77">
        <f>+INPUT!Q162</f>
        <v>13.176047619047617</v>
      </c>
      <c r="I11" s="77">
        <f>+INPUT!R162</f>
        <v>11.912142857142857</v>
      </c>
      <c r="J11" s="77">
        <f>+INPUT!S162</f>
        <v>14.578571428571431</v>
      </c>
    </row>
    <row r="12" spans="1:10" x14ac:dyDescent="0.25">
      <c r="A12" s="74">
        <f>+INPUT!J163</f>
        <v>162</v>
      </c>
      <c r="B12" s="75">
        <f>+INPUT!K163</f>
        <v>43262</v>
      </c>
      <c r="C12" s="77">
        <f>+INPUT!L163</f>
        <v>11.091354166666667</v>
      </c>
      <c r="D12" s="77">
        <f>+INPUT!M163</f>
        <v>9.3610000000000007</v>
      </c>
      <c r="E12" s="77">
        <f>+INPUT!N163</f>
        <v>12.944000000000001</v>
      </c>
      <c r="F12" s="77">
        <f>+INPUT!O163</f>
        <v>1.2107997443150322</v>
      </c>
      <c r="G12" s="77">
        <f>+INPUT!P163</f>
        <v>3.5830000000000002</v>
      </c>
      <c r="H12" s="77">
        <f>+INPUT!Q163</f>
        <v>12.87310119047619</v>
      </c>
      <c r="I12" s="77">
        <f>+INPUT!R163</f>
        <v>11.441714285714287</v>
      </c>
      <c r="J12" s="77">
        <f>+INPUT!S163</f>
        <v>14.458285714285717</v>
      </c>
    </row>
    <row r="13" spans="1:10" x14ac:dyDescent="0.25">
      <c r="A13" s="74">
        <f>+INPUT!J164</f>
        <v>163</v>
      </c>
      <c r="B13" s="75">
        <f>+INPUT!K164</f>
        <v>43263</v>
      </c>
      <c r="C13" s="77">
        <f>+INPUT!L164</f>
        <v>11.790854166666668</v>
      </c>
      <c r="D13" s="77">
        <f>+INPUT!M164</f>
        <v>9.4849999999999994</v>
      </c>
      <c r="E13" s="77">
        <f>+INPUT!N164</f>
        <v>14.218</v>
      </c>
      <c r="F13" s="77">
        <f>+INPUT!O164</f>
        <v>1.6867304138238652</v>
      </c>
      <c r="G13" s="77">
        <f>+INPUT!P164</f>
        <v>4.7330000000000005</v>
      </c>
      <c r="H13" s="77">
        <f>+INPUT!Q164</f>
        <v>12.704711309523807</v>
      </c>
      <c r="I13" s="77">
        <f>+INPUT!R164</f>
        <v>11.175857142857142</v>
      </c>
      <c r="J13" s="77">
        <f>+INPUT!S164</f>
        <v>14.376285714285716</v>
      </c>
    </row>
    <row r="14" spans="1:10" x14ac:dyDescent="0.25">
      <c r="A14" s="74">
        <f>+INPUT!J165</f>
        <v>164</v>
      </c>
      <c r="B14" s="75">
        <f>+INPUT!K165</f>
        <v>43264</v>
      </c>
      <c r="C14" s="77">
        <f>+INPUT!L165</f>
        <v>12.519874999999999</v>
      </c>
      <c r="D14" s="77">
        <f>+INPUT!M165</f>
        <v>11.273</v>
      </c>
      <c r="E14" s="77">
        <f>+INPUT!N165</f>
        <v>13.57</v>
      </c>
      <c r="F14" s="77">
        <f>+INPUT!O165</f>
        <v>0.77267577701321688</v>
      </c>
      <c r="G14" s="77">
        <f>+INPUT!P165</f>
        <v>2.2970000000000006</v>
      </c>
      <c r="H14" s="77">
        <f>+INPUT!Q165</f>
        <v>12.630517857142857</v>
      </c>
      <c r="I14" s="77">
        <f>+INPUT!R165</f>
        <v>11.186285714285715</v>
      </c>
      <c r="J14" s="77">
        <f>+INPUT!S165</f>
        <v>14.170857142857143</v>
      </c>
    </row>
    <row r="15" spans="1:10" x14ac:dyDescent="0.25">
      <c r="A15" s="74">
        <f>+INPUT!J166</f>
        <v>165</v>
      </c>
      <c r="B15" s="75">
        <f>+INPUT!K166</f>
        <v>43265</v>
      </c>
      <c r="C15" s="77">
        <f>+INPUT!L166</f>
        <v>12.473708333333333</v>
      </c>
      <c r="D15" s="77">
        <f>+INPUT!M166</f>
        <v>11.005000000000001</v>
      </c>
      <c r="E15" s="77">
        <f>+INPUT!N166</f>
        <v>14.074</v>
      </c>
      <c r="F15" s="77">
        <f>+INPUT!O166</f>
        <v>0.96280859011834419</v>
      </c>
      <c r="G15" s="77">
        <f>+INPUT!P166</f>
        <v>3.0689999999999991</v>
      </c>
      <c r="H15" s="77">
        <f>+INPUT!Q166</f>
        <v>12.423877976190477</v>
      </c>
      <c r="I15" s="77">
        <f>+INPUT!R166</f>
        <v>11.061285714285713</v>
      </c>
      <c r="J15" s="77">
        <f>+INPUT!S166</f>
        <v>13.877285714285716</v>
      </c>
    </row>
    <row r="16" spans="1:10" x14ac:dyDescent="0.25">
      <c r="A16" s="74">
        <f>+INPUT!J167</f>
        <v>166</v>
      </c>
      <c r="B16" s="75">
        <f>+INPUT!K167</f>
        <v>43266</v>
      </c>
      <c r="C16" s="77">
        <f>+INPUT!L167</f>
        <v>11.173979166666667</v>
      </c>
      <c r="D16" s="77">
        <f>+INPUT!M167</f>
        <v>10.712</v>
      </c>
      <c r="E16" s="77">
        <f>+INPUT!N167</f>
        <v>12.074</v>
      </c>
      <c r="F16" s="77">
        <f>+INPUT!O167</f>
        <v>0.31774273613294168</v>
      </c>
      <c r="G16" s="77">
        <f>+INPUT!P167</f>
        <v>1.3620000000000001</v>
      </c>
      <c r="H16" s="77">
        <f>+INPUT!Q167</f>
        <v>11.962351190476189</v>
      </c>
      <c r="I16" s="77">
        <f>+INPUT!R167</f>
        <v>10.656428571428572</v>
      </c>
      <c r="J16" s="77">
        <f>+INPUT!S167</f>
        <v>13.45142857142857</v>
      </c>
    </row>
    <row r="17" spans="1:13" x14ac:dyDescent="0.25">
      <c r="A17" s="74">
        <f>+INPUT!J168</f>
        <v>167</v>
      </c>
      <c r="B17" s="75">
        <f>+INPUT!K168</f>
        <v>43267</v>
      </c>
      <c r="C17" s="77">
        <f>+INPUT!L168</f>
        <v>11.872520833333335</v>
      </c>
      <c r="D17" s="77">
        <f>+INPUT!M168</f>
        <v>10.760999999999999</v>
      </c>
      <c r="E17" s="77">
        <f>+INPUT!N168</f>
        <v>13.257</v>
      </c>
      <c r="F17" s="77">
        <f>+INPUT!O168</f>
        <v>0.93907931347865703</v>
      </c>
      <c r="G17" s="77">
        <f>+INPUT!P168</f>
        <v>2.4960000000000004</v>
      </c>
      <c r="H17" s="77">
        <f>+INPUT!Q168</f>
        <v>11.785797619047619</v>
      </c>
      <c r="I17" s="77">
        <f>+INPUT!R168</f>
        <v>10.444714285714285</v>
      </c>
      <c r="J17" s="77">
        <f>+INPUT!S168</f>
        <v>13.273142857142858</v>
      </c>
    </row>
    <row r="18" spans="1:13" x14ac:dyDescent="0.25">
      <c r="A18" s="74">
        <f>+INPUT!J169</f>
        <v>168</v>
      </c>
      <c r="B18" s="75">
        <f>+INPUT!K169</f>
        <v>43268</v>
      </c>
      <c r="C18" s="77">
        <f>+INPUT!L169</f>
        <v>12.006229166666669</v>
      </c>
      <c r="D18" s="77">
        <f>+INPUT!M169</f>
        <v>10.417999999999999</v>
      </c>
      <c r="E18" s="77">
        <f>+INPUT!N169</f>
        <v>13.425000000000001</v>
      </c>
      <c r="F18" s="77">
        <f>+INPUT!O169</f>
        <v>1.0327847140203927</v>
      </c>
      <c r="G18" s="77">
        <f>+INPUT!P169</f>
        <v>3.0070000000000014</v>
      </c>
      <c r="H18" s="77">
        <f>+INPUT!Q169</f>
        <v>11.84693154761905</v>
      </c>
      <c r="I18" s="77">
        <f>+INPUT!R169</f>
        <v>10.430714285714284</v>
      </c>
      <c r="J18" s="77">
        <f>+INPUT!S169</f>
        <v>13.366</v>
      </c>
    </row>
    <row r="19" spans="1:13" x14ac:dyDescent="0.25">
      <c r="A19" s="74">
        <f>+INPUT!J170</f>
        <v>169</v>
      </c>
      <c r="B19" s="75">
        <f>+INPUT!K170</f>
        <v>43269</v>
      </c>
      <c r="C19" s="77">
        <f>+INPUT!L170</f>
        <v>13.092229166666664</v>
      </c>
      <c r="D19" s="77">
        <f>+INPUT!M170</f>
        <v>11.662000000000001</v>
      </c>
      <c r="E19" s="77">
        <f>+INPUT!N170</f>
        <v>14.744999999999999</v>
      </c>
      <c r="F19" s="77">
        <f>+INPUT!O170</f>
        <v>1.0713124827644596</v>
      </c>
      <c r="G19" s="77">
        <f>+INPUT!P170</f>
        <v>3.0829999999999984</v>
      </c>
      <c r="H19" s="77">
        <f>+INPUT!Q170</f>
        <v>12.132770833333336</v>
      </c>
      <c r="I19" s="77">
        <f>+INPUT!R170</f>
        <v>10.75942857142857</v>
      </c>
      <c r="J19" s="77">
        <f>+INPUT!S170</f>
        <v>13.623285714285714</v>
      </c>
    </row>
    <row r="20" spans="1:13" x14ac:dyDescent="0.25">
      <c r="A20" s="74">
        <f>+INPUT!J171</f>
        <v>170</v>
      </c>
      <c r="B20" s="75">
        <f>+INPUT!K171</f>
        <v>43270</v>
      </c>
      <c r="C20" s="77">
        <f>+INPUT!L171</f>
        <v>14.239208333333336</v>
      </c>
      <c r="D20" s="77">
        <f>+INPUT!M171</f>
        <v>12.388999999999999</v>
      </c>
      <c r="E20" s="77">
        <f>+INPUT!N171</f>
        <v>16.271999999999998</v>
      </c>
      <c r="F20" s="77">
        <f>+INPUT!O171</f>
        <v>1.3521055441356156</v>
      </c>
      <c r="G20" s="77">
        <f>+INPUT!P171</f>
        <v>3.8829999999999991</v>
      </c>
      <c r="H20" s="77">
        <f>+INPUT!Q171</f>
        <v>12.482535714285715</v>
      </c>
      <c r="I20" s="77">
        <f>+INPUT!R171</f>
        <v>11.174285714285713</v>
      </c>
      <c r="J20" s="77">
        <f>+INPUT!S171</f>
        <v>13.916714285714287</v>
      </c>
    </row>
    <row r="21" spans="1:13" x14ac:dyDescent="0.25">
      <c r="A21" s="74">
        <f>+INPUT!J172</f>
        <v>171</v>
      </c>
      <c r="B21" s="75">
        <f>+INPUT!K172</f>
        <v>43271</v>
      </c>
      <c r="C21" s="77">
        <f>+INPUT!L172</f>
        <v>15.605645833333336</v>
      </c>
      <c r="D21" s="77">
        <f>+INPUT!M172</f>
        <v>13.858000000000001</v>
      </c>
      <c r="E21" s="77">
        <f>+INPUT!N172</f>
        <v>17.937999999999999</v>
      </c>
      <c r="F21" s="77">
        <f>+INPUT!O172</f>
        <v>1.461087579322456</v>
      </c>
      <c r="G21" s="77">
        <f>+INPUT!P172</f>
        <v>4.0799999999999983</v>
      </c>
      <c r="H21" s="77">
        <f>+INPUT!Q172</f>
        <v>12.92336011904762</v>
      </c>
      <c r="I21" s="77">
        <f>+INPUT!R172</f>
        <v>11.543571428571427</v>
      </c>
      <c r="J21" s="77">
        <f>+INPUT!S172</f>
        <v>14.540714285714287</v>
      </c>
    </row>
    <row r="22" spans="1:13" x14ac:dyDescent="0.25">
      <c r="A22" s="74">
        <f>+INPUT!J173</f>
        <v>172</v>
      </c>
      <c r="B22" s="75">
        <f>+INPUT!K173</f>
        <v>43272</v>
      </c>
      <c r="C22" s="77">
        <f>+INPUT!L173</f>
        <v>14.606187499999999</v>
      </c>
      <c r="D22" s="77">
        <f>+INPUT!M173</f>
        <v>12.750999999999999</v>
      </c>
      <c r="E22" s="77">
        <f>+INPUT!N173</f>
        <v>16.414999999999999</v>
      </c>
      <c r="F22" s="77">
        <f>+INPUT!O173</f>
        <v>1.1362908426056075</v>
      </c>
      <c r="G22" s="77">
        <f>+INPUT!P173</f>
        <v>3.6639999999999997</v>
      </c>
      <c r="H22" s="77">
        <f>+INPUT!Q173</f>
        <v>13.228000000000003</v>
      </c>
      <c r="I22" s="77">
        <f>+INPUT!R173</f>
        <v>11.793000000000001</v>
      </c>
      <c r="J22" s="77">
        <f>+INPUT!S173</f>
        <v>14.875142857142858</v>
      </c>
    </row>
    <row r="23" spans="1:13" x14ac:dyDescent="0.25">
      <c r="A23" s="74">
        <f>+INPUT!J174</f>
        <v>173</v>
      </c>
      <c r="B23" s="75">
        <f>+INPUT!K174</f>
        <v>43273</v>
      </c>
      <c r="C23" s="77">
        <f>+INPUT!L174</f>
        <v>13.535854166666665</v>
      </c>
      <c r="D23" s="77">
        <f>+INPUT!M174</f>
        <v>11.443</v>
      </c>
      <c r="E23" s="77">
        <f>+INPUT!N174</f>
        <v>15.747999999999999</v>
      </c>
      <c r="F23" s="77">
        <f>+INPUT!O174</f>
        <v>1.387148015381958</v>
      </c>
      <c r="G23" s="77">
        <f>+INPUT!P174</f>
        <v>4.3049999999999997</v>
      </c>
      <c r="H23" s="77">
        <f>+INPUT!Q174</f>
        <v>13.565410714285717</v>
      </c>
      <c r="I23" s="77">
        <f>+INPUT!R174</f>
        <v>11.897428571428573</v>
      </c>
      <c r="J23" s="77">
        <f>+INPUT!S174</f>
        <v>15.4</v>
      </c>
    </row>
    <row r="24" spans="1:13" x14ac:dyDescent="0.25">
      <c r="A24" s="74">
        <f>+INPUT!J175</f>
        <v>174</v>
      </c>
      <c r="B24" s="75">
        <f>+INPUT!K175</f>
        <v>43274</v>
      </c>
      <c r="C24" s="77">
        <f>+INPUT!L175</f>
        <v>13.379270833333331</v>
      </c>
      <c r="D24" s="77">
        <f>+INPUT!M175</f>
        <v>11.029</v>
      </c>
      <c r="E24" s="77">
        <f>+INPUT!N175</f>
        <v>15.914999999999999</v>
      </c>
      <c r="F24" s="77">
        <f>+INPUT!O175</f>
        <v>1.6371679067450249</v>
      </c>
      <c r="G24" s="77">
        <f>+INPUT!P175</f>
        <v>4.8859999999999992</v>
      </c>
      <c r="H24" s="77">
        <f>+INPUT!Q175</f>
        <v>13.780660714285716</v>
      </c>
      <c r="I24" s="77">
        <f>+INPUT!R175</f>
        <v>11.935714285714285</v>
      </c>
      <c r="J24" s="77">
        <f>+INPUT!S175</f>
        <v>15.779714285714286</v>
      </c>
    </row>
    <row r="25" spans="1:13" x14ac:dyDescent="0.25">
      <c r="A25" s="74">
        <f>+INPUT!J176</f>
        <v>175</v>
      </c>
      <c r="B25" s="75">
        <f>+INPUT!K176</f>
        <v>43275</v>
      </c>
      <c r="C25" s="77">
        <f>+INPUT!L176</f>
        <v>13.904166666666669</v>
      </c>
      <c r="D25" s="77">
        <f>+INPUT!M176</f>
        <v>11.37</v>
      </c>
      <c r="E25" s="77">
        <f>+INPUT!N176</f>
        <v>16.677</v>
      </c>
      <c r="F25" s="77">
        <f>+INPUT!O176</f>
        <v>1.8308288476816907</v>
      </c>
      <c r="G25" s="77">
        <f>+INPUT!P176</f>
        <v>5.3070000000000004</v>
      </c>
      <c r="H25" s="77">
        <f>+INPUT!Q176</f>
        <v>14.051794642857143</v>
      </c>
      <c r="I25" s="77">
        <f>+INPUT!R176</f>
        <v>12.071714285714288</v>
      </c>
      <c r="J25" s="77">
        <f>+INPUT!S176</f>
        <v>16.244285714285716</v>
      </c>
    </row>
    <row r="26" spans="1:13" x14ac:dyDescent="0.25">
      <c r="A26" s="74">
        <f>+INPUT!J177</f>
        <v>176</v>
      </c>
      <c r="B26" s="75">
        <f>+INPUT!K177</f>
        <v>43276</v>
      </c>
      <c r="C26" s="77">
        <f>+INPUT!L177</f>
        <v>14.798895833333338</v>
      </c>
      <c r="D26" s="77">
        <f>+INPUT!M177</f>
        <v>12.243</v>
      </c>
      <c r="E26" s="77">
        <f>+INPUT!N177</f>
        <v>17.533999999999999</v>
      </c>
      <c r="F26" s="77">
        <f>+INPUT!O177</f>
        <v>1.8621528862843248</v>
      </c>
      <c r="G26" s="77">
        <f>+INPUT!P177</f>
        <v>5.2909999999999986</v>
      </c>
      <c r="H26" s="77">
        <f>+INPUT!Q177</f>
        <v>14.295604166666667</v>
      </c>
      <c r="I26" s="77">
        <f>+INPUT!R177</f>
        <v>12.154714285714286</v>
      </c>
      <c r="J26" s="77">
        <f>+INPUT!S177</f>
        <v>16.64271428571428</v>
      </c>
    </row>
    <row r="27" spans="1:13" x14ac:dyDescent="0.25">
      <c r="A27" s="74">
        <f>+INPUT!J178</f>
        <v>177</v>
      </c>
      <c r="B27" s="75">
        <f>+INPUT!K178</f>
        <v>43277</v>
      </c>
      <c r="C27" s="77">
        <f>+INPUT!L178</f>
        <v>15.434583333333338</v>
      </c>
      <c r="D27" s="77">
        <f>+INPUT!M178</f>
        <v>13.449</v>
      </c>
      <c r="E27" s="77">
        <f>+INPUT!N178</f>
        <v>17.652999999999999</v>
      </c>
      <c r="F27" s="77">
        <f>+INPUT!O178</f>
        <v>1.5051341897246284</v>
      </c>
      <c r="G27" s="77">
        <f>+INPUT!P178</f>
        <v>4.2039999999999988</v>
      </c>
      <c r="H27" s="77">
        <f>+INPUT!Q178</f>
        <v>14.466372023809525</v>
      </c>
      <c r="I27" s="77">
        <f>+INPUT!R178</f>
        <v>12.306142857142857</v>
      </c>
      <c r="J27" s="77">
        <f>+INPUT!S178</f>
        <v>16.839999999999996</v>
      </c>
      <c r="M27" t="s">
        <v>90</v>
      </c>
    </row>
    <row r="28" spans="1:13" x14ac:dyDescent="0.25">
      <c r="A28" s="74">
        <f>+INPUT!J179</f>
        <v>178</v>
      </c>
      <c r="B28" s="75">
        <f>+INPUT!K179</f>
        <v>43278</v>
      </c>
      <c r="C28" s="77">
        <f>+INPUT!L179</f>
        <v>16.003437500000004</v>
      </c>
      <c r="D28" s="77">
        <f>+INPUT!M179</f>
        <v>14.409000000000001</v>
      </c>
      <c r="E28" s="77">
        <f>+INPUT!N179</f>
        <v>17.748000000000001</v>
      </c>
      <c r="F28" s="77">
        <f>+INPUT!O179</f>
        <v>1.0964475888794569</v>
      </c>
      <c r="G28" s="77">
        <f>+INPUT!P179</f>
        <v>3.3390000000000004</v>
      </c>
      <c r="H28" s="77">
        <f>+INPUT!Q179</f>
        <v>14.523199404761906</v>
      </c>
      <c r="I28" s="77">
        <f>+INPUT!R179</f>
        <v>12.384857142857143</v>
      </c>
      <c r="J28" s="77">
        <f>+INPUT!S179</f>
        <v>16.812857142857141</v>
      </c>
    </row>
    <row r="29" spans="1:13" x14ac:dyDescent="0.25">
      <c r="A29" s="74">
        <f>+INPUT!J180</f>
        <v>179</v>
      </c>
      <c r="B29" s="75">
        <f>+INPUT!K180</f>
        <v>43279</v>
      </c>
      <c r="C29" s="77">
        <f>+INPUT!L180</f>
        <v>14.825416666666669</v>
      </c>
      <c r="D29" s="77">
        <f>+INPUT!M180</f>
        <v>12.823</v>
      </c>
      <c r="E29" s="77">
        <f>+INPUT!N180</f>
        <v>16.891999999999999</v>
      </c>
      <c r="F29" s="77">
        <f>+INPUT!O180</f>
        <v>1.3332916048434786</v>
      </c>
      <c r="G29" s="77">
        <f>+INPUT!P180</f>
        <v>4.0689999999999991</v>
      </c>
      <c r="H29" s="77">
        <f>+INPUT!Q180</f>
        <v>14.554517857142859</v>
      </c>
      <c r="I29" s="77">
        <f>+INPUT!R180</f>
        <v>12.395142857142856</v>
      </c>
      <c r="J29" s="77">
        <f>+INPUT!S180</f>
        <v>16.880999999999997</v>
      </c>
    </row>
    <row r="30" spans="1:13" x14ac:dyDescent="0.25">
      <c r="A30" s="74">
        <f>+INPUT!J181</f>
        <v>180</v>
      </c>
      <c r="B30" s="75">
        <f>+INPUT!K181</f>
        <v>43280</v>
      </c>
      <c r="C30" s="77">
        <f>+INPUT!L181</f>
        <v>14.506541666666669</v>
      </c>
      <c r="D30" s="77">
        <f>+INPUT!M181</f>
        <v>12.195</v>
      </c>
      <c r="E30" s="77">
        <f>+INPUT!N181</f>
        <v>17.152999999999999</v>
      </c>
      <c r="F30" s="77">
        <f>+INPUT!O181</f>
        <v>1.6481039132485378</v>
      </c>
      <c r="G30" s="77">
        <f>+INPUT!P181</f>
        <v>4.9579999999999984</v>
      </c>
      <c r="H30" s="77">
        <f>+INPUT!Q181</f>
        <v>14.693187500000002</v>
      </c>
      <c r="I30" s="77">
        <f>+INPUT!R181</f>
        <v>12.502571428571429</v>
      </c>
      <c r="J30" s="77">
        <f>+INPUT!S181</f>
        <v>17.081714285714288</v>
      </c>
    </row>
    <row r="31" spans="1:13" x14ac:dyDescent="0.25">
      <c r="A31" s="74">
        <f>+INPUT!J182</f>
        <v>181</v>
      </c>
      <c r="B31" s="75">
        <f>+INPUT!K182</f>
        <v>43281</v>
      </c>
      <c r="C31" s="77">
        <f>+INPUT!L182</f>
        <v>15.107687500000004</v>
      </c>
      <c r="D31" s="77">
        <f>+INPUT!M182</f>
        <v>12.727</v>
      </c>
      <c r="E31" s="77">
        <f>+INPUT!N182</f>
        <v>17.867000000000001</v>
      </c>
      <c r="F31" s="77">
        <f>+INPUT!O182</f>
        <v>1.772978599146583</v>
      </c>
      <c r="G31" s="77">
        <f>+INPUT!P182</f>
        <v>5.1400000000000006</v>
      </c>
      <c r="H31" s="77">
        <f>+INPUT!Q182</f>
        <v>14.94010416666667</v>
      </c>
      <c r="I31" s="77">
        <f>+INPUT!R182</f>
        <v>12.745142857142858</v>
      </c>
      <c r="J31" s="77">
        <f>+INPUT!S182</f>
        <v>17.360571428571426</v>
      </c>
    </row>
    <row r="32" spans="1:13" x14ac:dyDescent="0.25">
      <c r="A32" s="74"/>
      <c r="B32" s="74"/>
      <c r="C32" s="77"/>
      <c r="D32" s="77"/>
      <c r="E32" s="77"/>
      <c r="F32" s="77"/>
      <c r="G32" s="77"/>
      <c r="H32" s="77"/>
      <c r="I32" s="77"/>
      <c r="J32" s="77"/>
    </row>
    <row r="33" spans="1:10" x14ac:dyDescent="0.25">
      <c r="A33" s="74"/>
      <c r="B33" s="73" t="s">
        <v>23</v>
      </c>
      <c r="C33" s="77">
        <f>AVERAGE(C2:C31)</f>
        <v>13.473984027777778</v>
      </c>
      <c r="D33" s="77">
        <f>AVERAGE(D2:D31)</f>
        <v>11.829800000000001</v>
      </c>
      <c r="E33" s="77">
        <f>AVERAGE(E2:E31)</f>
        <v>15.27846666666667</v>
      </c>
      <c r="F33" s="77"/>
      <c r="G33" s="77">
        <f>AVERAGE(G2:G31)</f>
        <v>3.4486666666666661</v>
      </c>
      <c r="H33" s="77">
        <f>AVERAGE(H2:H31)</f>
        <v>13.363586111111113</v>
      </c>
      <c r="I33" s="77">
        <f>AVERAGE(I2:I31)</f>
        <v>11.7913</v>
      </c>
      <c r="J33" s="77">
        <f>AVERAGE(J2:J31)</f>
        <v>15.067014285714283</v>
      </c>
    </row>
    <row r="34" spans="1:10" x14ac:dyDescent="0.25">
      <c r="A34" s="74"/>
      <c r="B34" s="73" t="s">
        <v>24</v>
      </c>
      <c r="C34" s="77">
        <f>MIN(C2:C31)</f>
        <v>11.091354166666667</v>
      </c>
      <c r="D34" s="77">
        <f>MIN(D2:D31)</f>
        <v>9.3610000000000007</v>
      </c>
      <c r="E34" s="77">
        <f>MIN(E2:E31)</f>
        <v>12.074</v>
      </c>
      <c r="F34" s="77"/>
      <c r="G34" s="77">
        <f>MIN(G2:G31)</f>
        <v>1.1319999999999997</v>
      </c>
      <c r="H34" s="77">
        <f>MIN(H2:H31)</f>
        <v>11.785797619047619</v>
      </c>
      <c r="I34" s="77">
        <f>MIN(I2:I31)</f>
        <v>10.430714285714284</v>
      </c>
      <c r="J34" s="77">
        <f>MIN(J2:J31)</f>
        <v>13.273142857142858</v>
      </c>
    </row>
    <row r="35" spans="1:10" x14ac:dyDescent="0.25">
      <c r="A35" s="74"/>
      <c r="B35" s="73" t="s">
        <v>25</v>
      </c>
      <c r="C35" s="77">
        <f>MAX(C2:C31)</f>
        <v>16.003437500000004</v>
      </c>
      <c r="D35" s="77">
        <f>MAX(D2:D31)</f>
        <v>14.409000000000001</v>
      </c>
      <c r="E35" s="77">
        <f>MAX(E2:E31)</f>
        <v>17.937999999999999</v>
      </c>
      <c r="F35" s="77"/>
      <c r="G35" s="77">
        <f>MAX(G2:G31)</f>
        <v>5.3070000000000004</v>
      </c>
      <c r="H35" s="77">
        <f>MAX(H2:H31)</f>
        <v>14.94010416666667</v>
      </c>
      <c r="I35" s="77">
        <f>MAX(I2:I31)</f>
        <v>12.745142857142858</v>
      </c>
      <c r="J35" s="77">
        <f>MAX(J2:J31)</f>
        <v>17.360571428571426</v>
      </c>
    </row>
    <row r="36" spans="1:10" x14ac:dyDescent="0.25">
      <c r="A36" s="74"/>
      <c r="B36" s="73" t="s">
        <v>26</v>
      </c>
      <c r="C36" s="77">
        <f>STDEV(C2:C31)</f>
        <v>1.319622673622596</v>
      </c>
      <c r="D36" s="77">
        <f>STDEV(D2:D31)</f>
        <v>1.2070324796361329</v>
      </c>
      <c r="E36" s="77">
        <f>STDEV(E2:E31)</f>
        <v>1.6798281056011803</v>
      </c>
      <c r="F36" s="77"/>
      <c r="G36" s="77">
        <f>STDEV(G2:G31)</f>
        <v>1.1778613973063092</v>
      </c>
      <c r="H36" s="77">
        <f>STDEV(H2:H31)</f>
        <v>0.86673503747576153</v>
      </c>
      <c r="I36" s="77">
        <f>STDEV(I2:I31)</f>
        <v>0.6562750195357997</v>
      </c>
      <c r="J36" s="77">
        <f>STDEV(J2:J31)</f>
        <v>1.1660023745423598</v>
      </c>
    </row>
    <row r="37" spans="1:10" x14ac:dyDescent="0.25">
      <c r="A37" s="74"/>
      <c r="B37" s="74"/>
      <c r="C37" s="74"/>
      <c r="D37" s="74"/>
      <c r="E37" s="74"/>
      <c r="F37" s="74"/>
      <c r="G37" s="74"/>
      <c r="H37" s="74"/>
      <c r="I37" s="74"/>
      <c r="J37" s="74"/>
    </row>
    <row r="38" spans="1:10" x14ac:dyDescent="0.25">
      <c r="A38" s="74"/>
      <c r="B38" s="73" t="s">
        <v>55</v>
      </c>
      <c r="C38" s="74">
        <f>COUNT(C2:C31)</f>
        <v>30</v>
      </c>
      <c r="D38" s="74">
        <f t="shared" ref="D38:J38" si="0">COUNT(D2:D31)</f>
        <v>30</v>
      </c>
      <c r="E38" s="74">
        <f t="shared" si="0"/>
        <v>30</v>
      </c>
      <c r="F38" s="74"/>
      <c r="G38" s="74">
        <f t="shared" si="0"/>
        <v>30</v>
      </c>
      <c r="H38" s="74">
        <f t="shared" si="0"/>
        <v>30</v>
      </c>
      <c r="I38" s="74">
        <f t="shared" si="0"/>
        <v>30</v>
      </c>
      <c r="J38" s="74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3" t="s">
        <v>9</v>
      </c>
      <c r="B1" s="73" t="s">
        <v>0</v>
      </c>
      <c r="C1" s="73" t="s">
        <v>4</v>
      </c>
      <c r="D1" s="73" t="s">
        <v>5</v>
      </c>
      <c r="E1" s="73" t="s">
        <v>6</v>
      </c>
      <c r="F1" s="73" t="s">
        <v>7</v>
      </c>
      <c r="G1" s="73" t="s">
        <v>8</v>
      </c>
      <c r="H1" s="73" t="s">
        <v>10</v>
      </c>
      <c r="I1" s="73" t="s">
        <v>11</v>
      </c>
      <c r="J1" s="73" t="s">
        <v>12</v>
      </c>
    </row>
    <row r="2" spans="1:10" x14ac:dyDescent="0.25">
      <c r="A2" s="74">
        <f>+INPUT!J183</f>
        <v>182</v>
      </c>
      <c r="B2" s="75">
        <f>+INPUT!K183</f>
        <v>43282</v>
      </c>
      <c r="C2" s="77">
        <f>+INPUT!L183</f>
        <v>15.727625000000003</v>
      </c>
      <c r="D2" s="77">
        <f>+INPUT!M183</f>
        <v>13.593999999999999</v>
      </c>
      <c r="E2" s="77">
        <f>+INPUT!N183</f>
        <v>18.105</v>
      </c>
      <c r="F2" s="77">
        <f>+INPUT!O183</f>
        <v>1.5792539798837686</v>
      </c>
      <c r="G2" s="77">
        <f>+INPUT!P183</f>
        <v>4.511000000000001</v>
      </c>
      <c r="H2" s="77">
        <f>+INPUT!Q183</f>
        <v>15.200598214285717</v>
      </c>
      <c r="I2" s="77">
        <f>+INPUT!R183</f>
        <v>13.062857142857142</v>
      </c>
      <c r="J2" s="77">
        <f>+INPUT!S183</f>
        <v>17.56457142857143</v>
      </c>
    </row>
    <row r="3" spans="1:10" x14ac:dyDescent="0.25">
      <c r="A3" s="74">
        <f>+INPUT!J184</f>
        <v>183</v>
      </c>
      <c r="B3" s="75">
        <f>+INPUT!K184</f>
        <v>43283</v>
      </c>
      <c r="C3" s="77">
        <f>+INPUT!L184</f>
        <v>16.388645833333335</v>
      </c>
      <c r="D3" s="77">
        <f>+INPUT!M184</f>
        <v>14.05</v>
      </c>
      <c r="E3" s="77">
        <f>+INPUT!N184</f>
        <v>19.007999999999999</v>
      </c>
      <c r="F3" s="77">
        <f>+INPUT!O184</f>
        <v>1.6671426758632266</v>
      </c>
      <c r="G3" s="77">
        <f>+INPUT!P184</f>
        <v>4.9579999999999984</v>
      </c>
      <c r="H3" s="77">
        <f>+INPUT!Q184</f>
        <v>15.427705357142859</v>
      </c>
      <c r="I3" s="77">
        <f>+INPUT!R184</f>
        <v>13.320999999999998</v>
      </c>
      <c r="J3" s="77">
        <f>+INPUT!S184</f>
        <v>17.775142857142857</v>
      </c>
    </row>
    <row r="4" spans="1:10" x14ac:dyDescent="0.25">
      <c r="A4" s="74">
        <f>+INPUT!J185</f>
        <v>184</v>
      </c>
      <c r="B4" s="75">
        <f>+INPUT!K185</f>
        <v>43284</v>
      </c>
      <c r="C4" s="77">
        <f>+INPUT!L185</f>
        <v>16.256708333333339</v>
      </c>
      <c r="D4" s="77">
        <f>+INPUT!M185</f>
        <v>13.978</v>
      </c>
      <c r="E4" s="77">
        <f>+INPUT!N185</f>
        <v>18.722999999999999</v>
      </c>
      <c r="F4" s="77">
        <f>+INPUT!O185</f>
        <v>1.5598463775741525</v>
      </c>
      <c r="G4" s="77">
        <f>+INPUT!P185</f>
        <v>4.7449999999999992</v>
      </c>
      <c r="H4" s="77">
        <f>+INPUT!Q185</f>
        <v>15.545151785714287</v>
      </c>
      <c r="I4" s="77">
        <f>+INPUT!R185</f>
        <v>13.396571428571425</v>
      </c>
      <c r="J4" s="77">
        <f>+INPUT!S185</f>
        <v>17.928000000000001</v>
      </c>
    </row>
    <row r="5" spans="1:10" x14ac:dyDescent="0.25">
      <c r="A5" s="74">
        <f>+INPUT!J186</f>
        <v>185</v>
      </c>
      <c r="B5" s="75">
        <f>+INPUT!K186</f>
        <v>43285</v>
      </c>
      <c r="C5" s="77">
        <f>+INPUT!L186</f>
        <v>15.298750000000005</v>
      </c>
      <c r="D5" s="77">
        <f>+INPUT!M186</f>
        <v>13.04</v>
      </c>
      <c r="E5" s="77">
        <f>+INPUT!N186</f>
        <v>17.558</v>
      </c>
      <c r="F5" s="77">
        <f>+INPUT!O186</f>
        <v>1.4781357652210203</v>
      </c>
      <c r="G5" s="77">
        <f>+INPUT!P186</f>
        <v>4.5180000000000007</v>
      </c>
      <c r="H5" s="77">
        <f>+INPUT!Q186</f>
        <v>15.444482142857149</v>
      </c>
      <c r="I5" s="77">
        <f>+INPUT!R186</f>
        <v>13.201000000000002</v>
      </c>
      <c r="J5" s="77">
        <f>+INPUT!S186</f>
        <v>17.900857142857145</v>
      </c>
    </row>
    <row r="6" spans="1:10" x14ac:dyDescent="0.25">
      <c r="A6" s="74">
        <f>+INPUT!J187</f>
        <v>186</v>
      </c>
      <c r="B6" s="75">
        <f>+INPUT!K187</f>
        <v>43286</v>
      </c>
      <c r="C6" s="77">
        <f>+INPUT!L187</f>
        <v>15.5193125</v>
      </c>
      <c r="D6" s="77">
        <f>+INPUT!M187</f>
        <v>12.750999999999999</v>
      </c>
      <c r="E6" s="77">
        <f>+INPUT!N187</f>
        <v>18.414000000000001</v>
      </c>
      <c r="F6" s="77">
        <f>+INPUT!O187</f>
        <v>1.9403509899231342</v>
      </c>
      <c r="G6" s="77">
        <f>+INPUT!P187</f>
        <v>5.663000000000002</v>
      </c>
      <c r="H6" s="77">
        <f>+INPUT!Q187</f>
        <v>15.543610119047623</v>
      </c>
      <c r="I6" s="77">
        <f>+INPUT!R187</f>
        <v>13.190714285714288</v>
      </c>
      <c r="J6" s="77">
        <f>+INPUT!S187</f>
        <v>18.118285714285712</v>
      </c>
    </row>
    <row r="7" spans="1:10" x14ac:dyDescent="0.25">
      <c r="A7" s="74">
        <f>+INPUT!J188</f>
        <v>187</v>
      </c>
      <c r="B7" s="75">
        <f>+INPUT!K188</f>
        <v>43287</v>
      </c>
      <c r="C7" s="77">
        <f>+INPUT!L188</f>
        <v>16.488125000000004</v>
      </c>
      <c r="D7" s="77">
        <f>+INPUT!M188</f>
        <v>13.786</v>
      </c>
      <c r="E7" s="77">
        <f>+INPUT!N188</f>
        <v>19.413</v>
      </c>
      <c r="F7" s="77">
        <f>+INPUT!O188</f>
        <v>1.9556783404426321</v>
      </c>
      <c r="G7" s="77">
        <f>+INPUT!P188</f>
        <v>5.6270000000000007</v>
      </c>
      <c r="H7" s="77">
        <f>+INPUT!Q188</f>
        <v>15.826693452380956</v>
      </c>
      <c r="I7" s="77">
        <f>+INPUT!R188</f>
        <v>13.418000000000001</v>
      </c>
      <c r="J7" s="77">
        <f>+INPUT!S188</f>
        <v>18.441142857142857</v>
      </c>
    </row>
    <row r="8" spans="1:10" x14ac:dyDescent="0.25">
      <c r="A8" s="74">
        <f>+INPUT!J189</f>
        <v>188</v>
      </c>
      <c r="B8" s="75">
        <f>+INPUT!K189</f>
        <v>43288</v>
      </c>
      <c r="C8" s="77">
        <f>+INPUT!L189</f>
        <v>16.987833333333338</v>
      </c>
      <c r="D8" s="77">
        <f>+INPUT!M189</f>
        <v>14.481</v>
      </c>
      <c r="E8" s="77">
        <f>+INPUT!N189</f>
        <v>19.532</v>
      </c>
      <c r="F8" s="77">
        <f>+INPUT!O189</f>
        <v>1.7330533175347542</v>
      </c>
      <c r="G8" s="77">
        <f>+INPUT!P189</f>
        <v>5.0510000000000002</v>
      </c>
      <c r="H8" s="77">
        <f>+INPUT!Q189</f>
        <v>16.095285714285719</v>
      </c>
      <c r="I8" s="77">
        <f>+INPUT!R189</f>
        <v>13.668571428571427</v>
      </c>
      <c r="J8" s="77">
        <f>+INPUT!S189</f>
        <v>18.679000000000002</v>
      </c>
    </row>
    <row r="9" spans="1:10" x14ac:dyDescent="0.25">
      <c r="A9" s="74">
        <f>+INPUT!J190</f>
        <v>189</v>
      </c>
      <c r="B9" s="75">
        <f>+INPUT!K190</f>
        <v>43289</v>
      </c>
      <c r="C9" s="77">
        <f>+INPUT!L190</f>
        <v>17.3613125</v>
      </c>
      <c r="D9" s="77">
        <f>+INPUT!M190</f>
        <v>14.96</v>
      </c>
      <c r="E9" s="77">
        <f>+INPUT!N190</f>
        <v>19.911999999999999</v>
      </c>
      <c r="F9" s="77">
        <f>+INPUT!O190</f>
        <v>1.639315998463734</v>
      </c>
      <c r="G9" s="77">
        <f>+INPUT!P190</f>
        <v>4.9519999999999982</v>
      </c>
      <c r="H9" s="77">
        <f>+INPUT!Q190</f>
        <v>16.328669642857147</v>
      </c>
      <c r="I9" s="77">
        <f>+INPUT!R190</f>
        <v>13.863714285714284</v>
      </c>
      <c r="J9" s="77">
        <f>+INPUT!S190</f>
        <v>18.937142857142856</v>
      </c>
    </row>
    <row r="10" spans="1:10" x14ac:dyDescent="0.25">
      <c r="A10" s="74">
        <f>+INPUT!J191</f>
        <v>190</v>
      </c>
      <c r="B10" s="75">
        <f>+INPUT!K191</f>
        <v>43290</v>
      </c>
      <c r="C10" s="77">
        <f>+INPUT!L191</f>
        <v>16.574958333333335</v>
      </c>
      <c r="D10" s="77">
        <f>+INPUT!M191</f>
        <v>13.954000000000001</v>
      </c>
      <c r="E10" s="77">
        <f>+INPUT!N191</f>
        <v>19.151</v>
      </c>
      <c r="F10" s="77">
        <f>+INPUT!O191</f>
        <v>1.7950929799699951</v>
      </c>
      <c r="G10" s="77">
        <f>+INPUT!P191</f>
        <v>5.1969999999999992</v>
      </c>
      <c r="H10" s="77">
        <f>+INPUT!Q191</f>
        <v>16.355285714285717</v>
      </c>
      <c r="I10" s="77">
        <f>+INPUT!R191</f>
        <v>13.850000000000003</v>
      </c>
      <c r="J10" s="77">
        <f>+INPUT!S191</f>
        <v>18.957571428571431</v>
      </c>
    </row>
    <row r="11" spans="1:10" x14ac:dyDescent="0.25">
      <c r="A11" s="74">
        <f>+INPUT!J192</f>
        <v>191</v>
      </c>
      <c r="B11" s="75">
        <f>+INPUT!K192</f>
        <v>43291</v>
      </c>
      <c r="C11" s="77">
        <f>+INPUT!L192</f>
        <v>16.554041666666667</v>
      </c>
      <c r="D11" s="77">
        <f>+INPUT!M192</f>
        <v>14.218</v>
      </c>
      <c r="E11" s="77">
        <f>+INPUT!N192</f>
        <v>18.888999999999999</v>
      </c>
      <c r="F11" s="77">
        <f>+INPUT!O192</f>
        <v>1.6281939996064996</v>
      </c>
      <c r="G11" s="77">
        <f>+INPUT!P192</f>
        <v>4.6709999999999994</v>
      </c>
      <c r="H11" s="77">
        <f>+INPUT!Q192</f>
        <v>16.397761904761907</v>
      </c>
      <c r="I11" s="77">
        <f>+INPUT!R192</f>
        <v>13.884285714285715</v>
      </c>
      <c r="J11" s="77">
        <f>+INPUT!S192</f>
        <v>18.981285714285715</v>
      </c>
    </row>
    <row r="12" spans="1:10" x14ac:dyDescent="0.25">
      <c r="A12" s="74">
        <f>+INPUT!J193</f>
        <v>192</v>
      </c>
      <c r="B12" s="75">
        <f>+INPUT!K193</f>
        <v>43292</v>
      </c>
      <c r="C12" s="77">
        <f>+INPUT!L193</f>
        <v>16.811291666666666</v>
      </c>
      <c r="D12" s="77">
        <f>+INPUT!M193</f>
        <v>14.696999999999999</v>
      </c>
      <c r="E12" s="77">
        <f>+INPUT!N193</f>
        <v>18.937000000000001</v>
      </c>
      <c r="F12" s="77">
        <f>+INPUT!O193</f>
        <v>1.4148887026123791</v>
      </c>
      <c r="G12" s="77">
        <f>+INPUT!P193</f>
        <v>4.240000000000002</v>
      </c>
      <c r="H12" s="77">
        <f>+INPUT!Q193</f>
        <v>16.613839285714285</v>
      </c>
      <c r="I12" s="77">
        <f>+INPUT!R193</f>
        <v>14.121</v>
      </c>
      <c r="J12" s="77">
        <f>+INPUT!S193</f>
        <v>19.178285714285714</v>
      </c>
    </row>
    <row r="13" spans="1:10" x14ac:dyDescent="0.25">
      <c r="A13" s="74">
        <f>+INPUT!J194</f>
        <v>193</v>
      </c>
      <c r="B13" s="75">
        <f>+INPUT!K194</f>
        <v>43293</v>
      </c>
      <c r="C13" s="77">
        <f>+INPUT!L194</f>
        <v>16.372729166666669</v>
      </c>
      <c r="D13" s="77">
        <f>+INPUT!M194</f>
        <v>13.906000000000001</v>
      </c>
      <c r="E13" s="77">
        <f>+INPUT!N194</f>
        <v>18.818000000000001</v>
      </c>
      <c r="F13" s="77">
        <f>+INPUT!O194</f>
        <v>1.6446922461856261</v>
      </c>
      <c r="G13" s="77">
        <f>+INPUT!P194</f>
        <v>4.9120000000000008</v>
      </c>
      <c r="H13" s="77">
        <f>+INPUT!Q194</f>
        <v>16.735755952380952</v>
      </c>
      <c r="I13" s="77">
        <f>+INPUT!R194</f>
        <v>14.286000000000001</v>
      </c>
      <c r="J13" s="77">
        <f>+INPUT!S194</f>
        <v>19.235999999999997</v>
      </c>
    </row>
    <row r="14" spans="1:10" x14ac:dyDescent="0.25">
      <c r="A14" s="74">
        <f>+INPUT!J195</f>
        <v>194</v>
      </c>
      <c r="B14" s="75">
        <f>+INPUT!K195</f>
        <v>43294</v>
      </c>
      <c r="C14" s="77" t="str">
        <f>+INPUT!L195</f>
        <v/>
      </c>
      <c r="D14" s="77" t="str">
        <f>+INPUT!M195</f>
        <v/>
      </c>
      <c r="E14" s="77" t="str">
        <f>+INPUT!N195</f>
        <v/>
      </c>
      <c r="F14" s="77" t="e">
        <f>+INPUT!O195</f>
        <v>#DIV/0!</v>
      </c>
      <c r="G14" s="77" t="str">
        <f>+INPUT!P195</f>
        <v/>
      </c>
      <c r="H14" s="77" t="str">
        <f>+INPUT!Q195</f>
        <v/>
      </c>
      <c r="I14" s="77" t="str">
        <f>+INPUT!R195</f>
        <v/>
      </c>
      <c r="J14" s="77" t="str">
        <f>+INPUT!S195</f>
        <v/>
      </c>
    </row>
    <row r="15" spans="1:10" x14ac:dyDescent="0.25">
      <c r="A15" s="74">
        <f>+INPUT!J196</f>
        <v>195</v>
      </c>
      <c r="B15" s="75">
        <f>+INPUT!K196</f>
        <v>43295</v>
      </c>
      <c r="C15" s="77">
        <f>+INPUT!L196</f>
        <v>16.065041666666669</v>
      </c>
      <c r="D15" s="77">
        <f>+INPUT!M196</f>
        <v>13.281000000000001</v>
      </c>
      <c r="E15" s="77">
        <f>+INPUT!N196</f>
        <v>18.747</v>
      </c>
      <c r="F15" s="77">
        <f>+INPUT!O196</f>
        <v>1.8878789624735757</v>
      </c>
      <c r="G15" s="77">
        <f>+INPUT!P196</f>
        <v>5.4659999999999993</v>
      </c>
      <c r="H15" s="77">
        <f>+INPUT!Q196</f>
        <v>16.623229166666668</v>
      </c>
      <c r="I15" s="77">
        <f>+INPUT!R196</f>
        <v>14.169333333333336</v>
      </c>
      <c r="J15" s="77">
        <f>+INPUT!S196</f>
        <v>19.075666666666667</v>
      </c>
    </row>
    <row r="16" spans="1:10" x14ac:dyDescent="0.25">
      <c r="A16" s="74">
        <f>+INPUT!J197</f>
        <v>196</v>
      </c>
      <c r="B16" s="75">
        <f>+INPUT!K197</f>
        <v>43296</v>
      </c>
      <c r="C16" s="77">
        <f>+INPUT!L197</f>
        <v>16.5539375</v>
      </c>
      <c r="D16" s="77">
        <f>+INPUT!M197</f>
        <v>14.194000000000001</v>
      </c>
      <c r="E16" s="77">
        <f>+INPUT!N197</f>
        <v>18.794</v>
      </c>
      <c r="F16" s="77">
        <f>+INPUT!O197</f>
        <v>1.6755101021460947</v>
      </c>
      <c r="G16" s="77">
        <f>+INPUT!P197</f>
        <v>4.5999999999999996</v>
      </c>
      <c r="H16" s="77">
        <f>+INPUT!Q197</f>
        <v>16.488666666666671</v>
      </c>
      <c r="I16" s="77">
        <f>+INPUT!R197</f>
        <v>14.041666666666666</v>
      </c>
      <c r="J16" s="77">
        <f>+INPUT!S197</f>
        <v>18.889333333333333</v>
      </c>
    </row>
    <row r="17" spans="1:12" x14ac:dyDescent="0.25">
      <c r="A17" s="74">
        <f>+INPUT!J198</f>
        <v>197</v>
      </c>
      <c r="B17" s="75">
        <f>+INPUT!K198</f>
        <v>43297</v>
      </c>
      <c r="C17" s="77">
        <f>+INPUT!L198</f>
        <v>15.94197916666667</v>
      </c>
      <c r="D17" s="77">
        <f>+INPUT!M198</f>
        <v>13.738</v>
      </c>
      <c r="E17" s="77">
        <f>+INPUT!N198</f>
        <v>17.986000000000001</v>
      </c>
      <c r="F17" s="77">
        <f>+INPUT!O198</f>
        <v>1.3934646624562044</v>
      </c>
      <c r="G17" s="77">
        <f>+INPUT!P198</f>
        <v>4.2480000000000011</v>
      </c>
      <c r="H17" s="77">
        <f>+INPUT!Q198</f>
        <v>16.38317013888889</v>
      </c>
      <c r="I17" s="77">
        <f>+INPUT!R198</f>
        <v>14.005666666666665</v>
      </c>
      <c r="J17" s="77">
        <f>+INPUT!S198</f>
        <v>18.695166666666669</v>
      </c>
    </row>
    <row r="18" spans="1:12" x14ac:dyDescent="0.25">
      <c r="A18" s="74">
        <f>+INPUT!J199</f>
        <v>198</v>
      </c>
      <c r="B18" s="75">
        <f>+INPUT!K199</f>
        <v>43298</v>
      </c>
      <c r="C18" s="77">
        <f>+INPUT!L199</f>
        <v>14.416770833333336</v>
      </c>
      <c r="D18" s="77">
        <f>+INPUT!M199</f>
        <v>11.759</v>
      </c>
      <c r="E18" s="77">
        <f>+INPUT!N199</f>
        <v>16.701000000000001</v>
      </c>
      <c r="F18" s="77">
        <f>+INPUT!O199</f>
        <v>1.667793002610535</v>
      </c>
      <c r="G18" s="77">
        <f>+INPUT!P199</f>
        <v>4.9420000000000002</v>
      </c>
      <c r="H18" s="77">
        <f>+INPUT!Q199</f>
        <v>16.026958333333337</v>
      </c>
      <c r="I18" s="77">
        <f>+INPUT!R199</f>
        <v>13.595833333333333</v>
      </c>
      <c r="J18" s="77">
        <f>+INPUT!S199</f>
        <v>18.330500000000001</v>
      </c>
    </row>
    <row r="19" spans="1:12" x14ac:dyDescent="0.25">
      <c r="A19" s="74">
        <f>+INPUT!J200</f>
        <v>199</v>
      </c>
      <c r="B19" s="75">
        <f>+INPUT!K200</f>
        <v>43299</v>
      </c>
      <c r="C19" s="77">
        <f>+INPUT!L200</f>
        <v>14.221958333333335</v>
      </c>
      <c r="D19" s="77">
        <f>+INPUT!M200</f>
        <v>11.516</v>
      </c>
      <c r="E19" s="77">
        <f>+INPUT!N200</f>
        <v>16.677</v>
      </c>
      <c r="F19" s="77">
        <f>+INPUT!O200</f>
        <v>1.8180163957588769</v>
      </c>
      <c r="G19" s="77">
        <f>+INPUT!P200</f>
        <v>5.1609999999999996</v>
      </c>
      <c r="H19" s="77">
        <f>+INPUT!Q200</f>
        <v>15.595402777777778</v>
      </c>
      <c r="I19" s="77">
        <f>+INPUT!R200</f>
        <v>13.065666666666667</v>
      </c>
      <c r="J19" s="77">
        <f>+INPUT!S200</f>
        <v>17.953833333333332</v>
      </c>
    </row>
    <row r="20" spans="1:12" x14ac:dyDescent="0.25">
      <c r="A20" s="74">
        <f>+INPUT!J201</f>
        <v>200</v>
      </c>
      <c r="B20" s="75">
        <f>+INPUT!K201</f>
        <v>43300</v>
      </c>
      <c r="C20" s="77">
        <f>+INPUT!L201</f>
        <v>14.839583333333339</v>
      </c>
      <c r="D20" s="77">
        <f>+INPUT!M201</f>
        <v>12.098000000000001</v>
      </c>
      <c r="E20" s="77">
        <f>+INPUT!N201</f>
        <v>17.248999999999999</v>
      </c>
      <c r="F20" s="77">
        <f>+INPUT!O201</f>
        <v>1.8576480191684344</v>
      </c>
      <c r="G20" s="77">
        <f>+INPUT!P201</f>
        <v>5.150999999999998</v>
      </c>
      <c r="H20" s="77">
        <f>+INPUT!Q201</f>
        <v>15.339878472222225</v>
      </c>
      <c r="I20" s="77">
        <f>+INPUT!R201</f>
        <v>12.764333333333333</v>
      </c>
      <c r="J20" s="77">
        <f>+INPUT!S201</f>
        <v>17.692333333333334</v>
      </c>
    </row>
    <row r="21" spans="1:12" x14ac:dyDescent="0.25">
      <c r="A21" s="74">
        <f>+INPUT!J202</f>
        <v>201</v>
      </c>
      <c r="B21" s="75">
        <f>+INPUT!K202</f>
        <v>43301</v>
      </c>
      <c r="C21" s="77">
        <f>+INPUT!L202</f>
        <v>15.372479166666666</v>
      </c>
      <c r="D21" s="77">
        <f>+INPUT!M202</f>
        <v>13.714</v>
      </c>
      <c r="E21" s="77">
        <f>+INPUT!N202</f>
        <v>17.082000000000001</v>
      </c>
      <c r="F21" s="77">
        <f>+INPUT!O202</f>
        <v>1.2031009400283765</v>
      </c>
      <c r="G21" s="77">
        <f>+INPUT!P202</f>
        <v>3.3680000000000003</v>
      </c>
      <c r="H21" s="77">
        <f>+INPUT!Q202</f>
        <v>15.344535714285715</v>
      </c>
      <c r="I21" s="77">
        <f>+INPUT!R202</f>
        <v>12.9</v>
      </c>
      <c r="J21" s="77">
        <f>+INPUT!S202</f>
        <v>17.605142857142855</v>
      </c>
    </row>
    <row r="22" spans="1:12" x14ac:dyDescent="0.25">
      <c r="A22" s="74">
        <f>+INPUT!J203</f>
        <v>202</v>
      </c>
      <c r="B22" s="75">
        <f>+INPUT!K203</f>
        <v>43302</v>
      </c>
      <c r="C22" s="77">
        <f>+INPUT!L203</f>
        <v>14.710437499999999</v>
      </c>
      <c r="D22" s="77">
        <f>+INPUT!M203</f>
        <v>12.34</v>
      </c>
      <c r="E22" s="77">
        <f>+INPUT!N203</f>
        <v>16.748999999999999</v>
      </c>
      <c r="F22" s="77">
        <f>+INPUT!O203</f>
        <v>1.462779224572329</v>
      </c>
      <c r="G22" s="77">
        <f>+INPUT!P203</f>
        <v>4.4089999999999989</v>
      </c>
      <c r="H22" s="77">
        <f>+INPUT!Q203</f>
        <v>15.151020833333336</v>
      </c>
      <c r="I22" s="77">
        <f>+INPUT!R203</f>
        <v>12.76557142857143</v>
      </c>
      <c r="J22" s="77">
        <f>+INPUT!S203</f>
        <v>17.319714285714287</v>
      </c>
    </row>
    <row r="23" spans="1:12" x14ac:dyDescent="0.25">
      <c r="A23" s="74">
        <f>+INPUT!J204</f>
        <v>203</v>
      </c>
      <c r="B23" s="75">
        <f>+INPUT!K204</f>
        <v>43303</v>
      </c>
      <c r="C23" s="77">
        <f>+INPUT!L204</f>
        <v>15.094812500000003</v>
      </c>
      <c r="D23" s="77">
        <f>+INPUT!M204</f>
        <v>12.34</v>
      </c>
      <c r="E23" s="77">
        <f>+INPUT!N204</f>
        <v>17.701000000000001</v>
      </c>
      <c r="F23" s="77">
        <f>+INPUT!O204</f>
        <v>1.8908295675330931</v>
      </c>
      <c r="G23" s="77">
        <f>+INPUT!P204</f>
        <v>5.3610000000000007</v>
      </c>
      <c r="H23" s="77">
        <f>+INPUT!Q204</f>
        <v>14.942574404761908</v>
      </c>
      <c r="I23" s="77">
        <f>+INPUT!R204</f>
        <v>12.500714285714285</v>
      </c>
      <c r="J23" s="77">
        <f>+INPUT!S204</f>
        <v>17.163571428571426</v>
      </c>
    </row>
    <row r="24" spans="1:12" x14ac:dyDescent="0.25">
      <c r="A24" s="74">
        <f>+INPUT!J205</f>
        <v>204</v>
      </c>
      <c r="B24" s="75">
        <f>+INPUT!K205</f>
        <v>43304</v>
      </c>
      <c r="C24" s="77">
        <f>+INPUT!L205</f>
        <v>16.362020833333336</v>
      </c>
      <c r="D24" s="77">
        <f>+INPUT!M205</f>
        <v>13.738</v>
      </c>
      <c r="E24" s="77">
        <f>+INPUT!N205</f>
        <v>18.937000000000001</v>
      </c>
      <c r="F24" s="77">
        <f>+INPUT!O205</f>
        <v>1.863336660454856</v>
      </c>
      <c r="G24" s="77">
        <f>+INPUT!P205</f>
        <v>5.1990000000000016</v>
      </c>
      <c r="H24" s="77">
        <f>+INPUT!Q205</f>
        <v>15.002580357142859</v>
      </c>
      <c r="I24" s="77">
        <f>+INPUT!R205</f>
        <v>12.500714285714285</v>
      </c>
      <c r="J24" s="77">
        <f>+INPUT!S205</f>
        <v>17.299428571428571</v>
      </c>
    </row>
    <row r="25" spans="1:12" x14ac:dyDescent="0.25">
      <c r="A25" s="74">
        <f>+INPUT!J206</f>
        <v>205</v>
      </c>
      <c r="B25" s="75">
        <f>+INPUT!K206</f>
        <v>43305</v>
      </c>
      <c r="C25" s="77">
        <f>+INPUT!L206</f>
        <v>15.936729166666668</v>
      </c>
      <c r="D25" s="77">
        <f>+INPUT!M206</f>
        <v>13.641999999999999</v>
      </c>
      <c r="E25" s="77">
        <f>+INPUT!N206</f>
        <v>17.652999999999999</v>
      </c>
      <c r="F25" s="77">
        <f>+INPUT!O206</f>
        <v>1.2920070439763078</v>
      </c>
      <c r="G25" s="77">
        <f>+INPUT!P206</f>
        <v>4.0109999999999992</v>
      </c>
      <c r="H25" s="77">
        <f>+INPUT!Q206</f>
        <v>15.219717261904762</v>
      </c>
      <c r="I25" s="77">
        <f>+INPUT!R206</f>
        <v>12.769714285714286</v>
      </c>
      <c r="J25" s="77">
        <f>+INPUT!S206</f>
        <v>17.43542857142857</v>
      </c>
    </row>
    <row r="26" spans="1:12" x14ac:dyDescent="0.25">
      <c r="A26" s="74">
        <f>+INPUT!J207</f>
        <v>206</v>
      </c>
      <c r="B26" s="75">
        <f>+INPUT!K207</f>
        <v>43306</v>
      </c>
      <c r="C26" s="77">
        <f>+INPUT!L207</f>
        <v>15.143958333333337</v>
      </c>
      <c r="D26" s="77">
        <f>+INPUT!M207</f>
        <v>12.413</v>
      </c>
      <c r="E26" s="77">
        <f>+INPUT!N207</f>
        <v>17.486000000000001</v>
      </c>
      <c r="F26" s="77">
        <f>+INPUT!O207</f>
        <v>1.7459700584589914</v>
      </c>
      <c r="G26" s="77">
        <f>+INPUT!P207</f>
        <v>5.0730000000000004</v>
      </c>
      <c r="H26" s="77">
        <f>+INPUT!Q207</f>
        <v>15.351431547619049</v>
      </c>
      <c r="I26" s="77">
        <f>+INPUT!R207</f>
        <v>12.897857142857143</v>
      </c>
      <c r="J26" s="77">
        <f>+INPUT!S207</f>
        <v>17.551000000000002</v>
      </c>
    </row>
    <row r="27" spans="1:12" x14ac:dyDescent="0.25">
      <c r="A27" s="74">
        <f>+INPUT!J208</f>
        <v>207</v>
      </c>
      <c r="B27" s="75">
        <f>+INPUT!K208</f>
        <v>43307</v>
      </c>
      <c r="C27" s="77">
        <f>+INPUT!L208</f>
        <v>15.131958333333337</v>
      </c>
      <c r="D27" s="77">
        <f>+INPUT!M208</f>
        <v>12.218999999999999</v>
      </c>
      <c r="E27" s="77">
        <f>+INPUT!N208</f>
        <v>17.652999999999999</v>
      </c>
      <c r="F27" s="77">
        <f>+INPUT!O208</f>
        <v>1.9287515856319983</v>
      </c>
      <c r="G27" s="77">
        <f>+INPUT!P208</f>
        <v>5.4339999999999993</v>
      </c>
      <c r="H27" s="77">
        <f>+INPUT!Q208</f>
        <v>15.393199404761905</v>
      </c>
      <c r="I27" s="77">
        <f>+INPUT!R208</f>
        <v>12.915142857142856</v>
      </c>
      <c r="J27" s="77">
        <f>+INPUT!S208</f>
        <v>17.608714285714289</v>
      </c>
      <c r="L27" t="s">
        <v>90</v>
      </c>
    </row>
    <row r="28" spans="1:12" x14ac:dyDescent="0.25">
      <c r="A28" s="74">
        <f>+INPUT!J209</f>
        <v>208</v>
      </c>
      <c r="B28" s="75">
        <f>+INPUT!K209</f>
        <v>43308</v>
      </c>
      <c r="C28" s="77">
        <f>+INPUT!L209</f>
        <v>15.808812500000009</v>
      </c>
      <c r="D28" s="77">
        <f>+INPUT!M209</f>
        <v>13.449</v>
      </c>
      <c r="E28" s="77">
        <f>+INPUT!N209</f>
        <v>18.175999999999998</v>
      </c>
      <c r="F28" s="77">
        <f>+INPUT!O209</f>
        <v>1.6527219412712038</v>
      </c>
      <c r="G28" s="77">
        <f>+INPUT!P209</f>
        <v>4.7269999999999985</v>
      </c>
      <c r="H28" s="77">
        <f>+INPUT!Q209</f>
        <v>15.455532738095242</v>
      </c>
      <c r="I28" s="77">
        <f>+INPUT!R209</f>
        <v>12.877285714285714</v>
      </c>
      <c r="J28" s="77">
        <f>+INPUT!S209</f>
        <v>17.765000000000001</v>
      </c>
    </row>
    <row r="29" spans="1:12" x14ac:dyDescent="0.25">
      <c r="A29" s="74">
        <f>+INPUT!J210</f>
        <v>209</v>
      </c>
      <c r="B29" s="75">
        <f>+INPUT!K210</f>
        <v>43309</v>
      </c>
      <c r="C29" s="77">
        <f>+INPUT!L210</f>
        <v>16.133395833333338</v>
      </c>
      <c r="D29" s="77">
        <f>+INPUT!M210</f>
        <v>13.545999999999999</v>
      </c>
      <c r="E29" s="77">
        <f>+INPUT!N210</f>
        <v>18.437999999999999</v>
      </c>
      <c r="F29" s="77">
        <f>+INPUT!O210</f>
        <v>1.6885770761530821</v>
      </c>
      <c r="G29" s="77">
        <f>+INPUT!P210</f>
        <v>4.8919999999999995</v>
      </c>
      <c r="H29" s="77">
        <f>+INPUT!Q210</f>
        <v>15.658812500000007</v>
      </c>
      <c r="I29" s="77">
        <f>+INPUT!R210</f>
        <v>13.049571428571426</v>
      </c>
      <c r="J29" s="77">
        <f>+INPUT!S210</f>
        <v>18.006285714285717</v>
      </c>
    </row>
    <row r="30" spans="1:12" x14ac:dyDescent="0.25">
      <c r="A30" s="74">
        <f>+INPUT!J211</f>
        <v>210</v>
      </c>
      <c r="B30" s="75">
        <f>+INPUT!K211</f>
        <v>43310</v>
      </c>
      <c r="C30" s="77">
        <f>+INPUT!L211</f>
        <v>15.819604166666672</v>
      </c>
      <c r="D30" s="77">
        <f>+INPUT!M211</f>
        <v>13.016</v>
      </c>
      <c r="E30" s="77">
        <f>+INPUT!N211</f>
        <v>18.175999999999998</v>
      </c>
      <c r="F30" s="77">
        <f>+INPUT!O211</f>
        <v>1.7889149658034991</v>
      </c>
      <c r="G30" s="77">
        <f>+INPUT!P211</f>
        <v>5.1599999999999984</v>
      </c>
      <c r="H30" s="77">
        <f>+INPUT!Q211</f>
        <v>15.76235416666667</v>
      </c>
      <c r="I30" s="77">
        <f>+INPUT!R211</f>
        <v>13.146142857142859</v>
      </c>
      <c r="J30" s="77">
        <f>+INPUT!S211</f>
        <v>18.07414285714286</v>
      </c>
    </row>
    <row r="31" spans="1:12" x14ac:dyDescent="0.25">
      <c r="A31" s="74">
        <f>+INPUT!J212</f>
        <v>211</v>
      </c>
      <c r="B31" s="75">
        <f>+INPUT!K212</f>
        <v>43311</v>
      </c>
      <c r="C31" s="77">
        <f>+INPUT!L212</f>
        <v>15.904291666666671</v>
      </c>
      <c r="D31" s="77">
        <f>+INPUT!M212</f>
        <v>13.161</v>
      </c>
      <c r="E31" s="77">
        <f>+INPUT!N212</f>
        <v>18.247</v>
      </c>
      <c r="F31" s="77">
        <f>+INPUT!O212</f>
        <v>1.7557293078610063</v>
      </c>
      <c r="G31" s="77">
        <f>+INPUT!P212</f>
        <v>5.0860000000000003</v>
      </c>
      <c r="H31" s="77">
        <f>+INPUT!Q212</f>
        <v>15.696964285714289</v>
      </c>
      <c r="I31" s="77">
        <f>+INPUT!R212</f>
        <v>13.063714285714287</v>
      </c>
      <c r="J31" s="77">
        <f>+INPUT!S212</f>
        <v>17.975571428571428</v>
      </c>
    </row>
    <row r="32" spans="1:12" x14ac:dyDescent="0.25">
      <c r="A32" s="74">
        <f>+INPUT!J213</f>
        <v>212</v>
      </c>
      <c r="B32" s="75">
        <f>+INPUT!K213</f>
        <v>43312</v>
      </c>
      <c r="C32" s="77">
        <f>+INPUT!L213</f>
        <v>15.939604166666669</v>
      </c>
      <c r="D32" s="77">
        <f>+INPUT!M213</f>
        <v>13.185</v>
      </c>
      <c r="E32" s="77">
        <f>+INPUT!N213</f>
        <v>18.247</v>
      </c>
      <c r="F32" s="77">
        <f>+INPUT!O213</f>
        <v>1.7509727234540293</v>
      </c>
      <c r="G32" s="77">
        <f>+INPUT!P213</f>
        <v>5.0619999999999994</v>
      </c>
      <c r="H32" s="77">
        <f>+INPUT!Q213</f>
        <v>15.697375000000005</v>
      </c>
      <c r="I32" s="77">
        <f>+INPUT!R213</f>
        <v>12.998428571428573</v>
      </c>
      <c r="J32" s="77">
        <f>+INPUT!S213</f>
        <v>18.06042857142857</v>
      </c>
    </row>
    <row r="33" spans="1:10" x14ac:dyDescent="0.25">
      <c r="A33" s="74"/>
      <c r="B33" s="74"/>
      <c r="C33" s="77"/>
      <c r="D33" s="77"/>
      <c r="E33" s="77"/>
      <c r="F33" s="77"/>
      <c r="G33" s="77"/>
      <c r="H33" s="77"/>
      <c r="I33" s="77"/>
      <c r="J33" s="77"/>
    </row>
    <row r="34" spans="1:10" x14ac:dyDescent="0.25">
      <c r="A34" s="74"/>
      <c r="B34" s="73" t="s">
        <v>23</v>
      </c>
      <c r="C34" s="77">
        <f>AVERAGE(C2:C32)</f>
        <v>15.857956944444451</v>
      </c>
      <c r="D34" s="77">
        <f>AVERAGE(D2:D32)</f>
        <v>13.3588</v>
      </c>
      <c r="E34" s="77">
        <f>AVERAGE(E2:E32)</f>
        <v>18.238633333333336</v>
      </c>
      <c r="F34" s="77"/>
      <c r="G34" s="77">
        <f>AVERAGE(G2:G32)</f>
        <v>4.8798333333333348</v>
      </c>
      <c r="H34" s="77">
        <f>AVERAGE(H2:H32)</f>
        <v>15.754941435185184</v>
      </c>
      <c r="I34" s="77">
        <f>AVERAGE(I2:I32)</f>
        <v>13.309702380952386</v>
      </c>
      <c r="J34" s="77">
        <f>AVERAGE(J2:J32)</f>
        <v>18.139951587301589</v>
      </c>
    </row>
    <row r="35" spans="1:10" x14ac:dyDescent="0.25">
      <c r="A35" s="74"/>
      <c r="B35" s="73" t="s">
        <v>24</v>
      </c>
      <c r="C35" s="77">
        <f>MIN(C2:C32)</f>
        <v>14.221958333333335</v>
      </c>
      <c r="D35" s="77">
        <f>MIN(D2:D32)</f>
        <v>11.516</v>
      </c>
      <c r="E35" s="77">
        <f>MIN(E2:E32)</f>
        <v>16.677</v>
      </c>
      <c r="F35" s="77"/>
      <c r="G35" s="77">
        <f>MIN(G2:G32)</f>
        <v>3.3680000000000003</v>
      </c>
      <c r="H35" s="77">
        <f>MIN(H2:H32)</f>
        <v>14.942574404761908</v>
      </c>
      <c r="I35" s="77">
        <f>MIN(I2:I32)</f>
        <v>12.500714285714285</v>
      </c>
      <c r="J35" s="77">
        <f>MIN(J2:J32)</f>
        <v>17.163571428571426</v>
      </c>
    </row>
    <row r="36" spans="1:10" x14ac:dyDescent="0.25">
      <c r="A36" s="74"/>
      <c r="B36" s="73" t="s">
        <v>25</v>
      </c>
      <c r="C36" s="77">
        <f>MAX(C2:C32)</f>
        <v>17.3613125</v>
      </c>
      <c r="D36" s="77">
        <f>MAX(D2:D32)</f>
        <v>14.96</v>
      </c>
      <c r="E36" s="77">
        <f>MAX(E2:E32)</f>
        <v>19.911999999999999</v>
      </c>
      <c r="F36" s="77"/>
      <c r="G36" s="77">
        <f>MAX(G2:G32)</f>
        <v>5.663000000000002</v>
      </c>
      <c r="H36" s="77">
        <f>MAX(H2:H32)</f>
        <v>16.735755952380952</v>
      </c>
      <c r="I36" s="77">
        <f>MAX(I2:I32)</f>
        <v>14.286000000000001</v>
      </c>
      <c r="J36" s="77">
        <f>MAX(J2:J32)</f>
        <v>19.235999999999997</v>
      </c>
    </row>
    <row r="37" spans="1:10" x14ac:dyDescent="0.25">
      <c r="A37" s="74"/>
      <c r="B37" s="73" t="s">
        <v>26</v>
      </c>
      <c r="C37" s="77">
        <f>STDEV(C2:C32)</f>
        <v>0.76195777384574392</v>
      </c>
      <c r="D37" s="77">
        <f>STDEV(D2:D32)</f>
        <v>0.8673776332259725</v>
      </c>
      <c r="E37" s="77">
        <f>STDEV(E2:E32)</f>
        <v>0.85734250522435196</v>
      </c>
      <c r="F37" s="77"/>
      <c r="G37" s="77">
        <f>STDEV(G2:G32)</f>
        <v>0.49644398116683974</v>
      </c>
      <c r="H37" s="77">
        <f>STDEV(H2:H32)</f>
        <v>0.52280701534747509</v>
      </c>
      <c r="I37" s="77">
        <f>STDEV(I2:I32)</f>
        <v>0.51868378824200889</v>
      </c>
      <c r="J37" s="77">
        <f>STDEV(J2:J32)</f>
        <v>0.62134983337132899</v>
      </c>
    </row>
    <row r="38" spans="1:10" x14ac:dyDescent="0.25">
      <c r="A38" s="74"/>
      <c r="B38" s="74"/>
      <c r="C38" s="74"/>
      <c r="D38" s="74"/>
      <c r="E38" s="74"/>
      <c r="F38" s="74"/>
      <c r="G38" s="74"/>
      <c r="H38" s="74"/>
      <c r="I38" s="74"/>
      <c r="J38" s="74"/>
    </row>
    <row r="39" spans="1:10" x14ac:dyDescent="0.25">
      <c r="A39" s="74"/>
      <c r="B39" s="73" t="s">
        <v>55</v>
      </c>
      <c r="C39" s="74">
        <f>COUNT(C2:C32)</f>
        <v>30</v>
      </c>
      <c r="D39" s="74">
        <f t="shared" ref="D39:J39" si="0">COUNT(D2:D32)</f>
        <v>30</v>
      </c>
      <c r="E39" s="74">
        <f t="shared" si="0"/>
        <v>30</v>
      </c>
      <c r="F39" s="74"/>
      <c r="G39" s="74">
        <f t="shared" si="0"/>
        <v>30</v>
      </c>
      <c r="H39" s="74">
        <f t="shared" si="0"/>
        <v>30</v>
      </c>
      <c r="I39" s="74">
        <f t="shared" si="0"/>
        <v>30</v>
      </c>
      <c r="J39" s="74">
        <f t="shared" si="0"/>
        <v>30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3" t="s">
        <v>9</v>
      </c>
      <c r="B1" s="73" t="s">
        <v>0</v>
      </c>
      <c r="C1" s="73" t="s">
        <v>4</v>
      </c>
      <c r="D1" s="73" t="s">
        <v>5</v>
      </c>
      <c r="E1" s="73" t="s">
        <v>6</v>
      </c>
      <c r="F1" s="73" t="s">
        <v>7</v>
      </c>
      <c r="G1" s="73" t="s">
        <v>8</v>
      </c>
      <c r="H1" s="73" t="s">
        <v>10</v>
      </c>
      <c r="I1" s="73" t="s">
        <v>11</v>
      </c>
      <c r="J1" s="73" t="s">
        <v>12</v>
      </c>
    </row>
    <row r="2" spans="1:10" x14ac:dyDescent="0.25">
      <c r="A2" s="74">
        <f>+INPUT!J214</f>
        <v>213</v>
      </c>
      <c r="B2" s="75">
        <f>+INPUT!K214</f>
        <v>43313</v>
      </c>
      <c r="C2" s="77" t="str">
        <f>+INPUT!L214</f>
        <v/>
      </c>
      <c r="D2" s="77" t="str">
        <f>+INPUT!M214</f>
        <v/>
      </c>
      <c r="E2" s="77" t="str">
        <f>+INPUT!N214</f>
        <v/>
      </c>
      <c r="F2" s="77" t="e">
        <f>+INPUT!O214</f>
        <v>#DIV/0!</v>
      </c>
      <c r="G2" s="77" t="str">
        <f>+INPUT!P214</f>
        <v/>
      </c>
      <c r="H2" s="77" t="str">
        <f>+INPUT!Q214</f>
        <v/>
      </c>
      <c r="I2" s="77" t="str">
        <f>+INPUT!R214</f>
        <v/>
      </c>
      <c r="J2" s="77" t="str">
        <f>+INPUT!S214</f>
        <v/>
      </c>
    </row>
    <row r="3" spans="1:10" x14ac:dyDescent="0.25">
      <c r="A3" s="74">
        <f>+INPUT!J215</f>
        <v>214</v>
      </c>
      <c r="B3" s="75">
        <f>+INPUT!K215</f>
        <v>43314</v>
      </c>
      <c r="C3" s="77">
        <f>+INPUT!L215</f>
        <v>15.799354166666674</v>
      </c>
      <c r="D3" s="77">
        <f>+INPUT!M215</f>
        <v>13.449</v>
      </c>
      <c r="E3" s="77">
        <f>+INPUT!N215</f>
        <v>17.748000000000001</v>
      </c>
      <c r="F3" s="77">
        <f>+INPUT!O215</f>
        <v>1.4968455837809047</v>
      </c>
      <c r="G3" s="77">
        <f>+INPUT!P215</f>
        <v>4.2990000000000013</v>
      </c>
      <c r="H3" s="77">
        <f>+INPUT!Q215</f>
        <v>15.900843750000005</v>
      </c>
      <c r="I3" s="77">
        <f>+INPUT!R215</f>
        <v>13.301</v>
      </c>
      <c r="J3" s="77">
        <f>+INPUT!S215</f>
        <v>18.172000000000001</v>
      </c>
    </row>
    <row r="4" spans="1:10" x14ac:dyDescent="0.25">
      <c r="A4" s="74">
        <f>+INPUT!J216</f>
        <v>215</v>
      </c>
      <c r="B4" s="75">
        <f>+INPUT!K216</f>
        <v>43315</v>
      </c>
      <c r="C4" s="77">
        <f>+INPUT!L216</f>
        <v>16.299708333333339</v>
      </c>
      <c r="D4" s="77">
        <f>+INPUT!M216</f>
        <v>13.93</v>
      </c>
      <c r="E4" s="77">
        <f>+INPUT!N216</f>
        <v>18.437999999999999</v>
      </c>
      <c r="F4" s="77">
        <f>+INPUT!O216</f>
        <v>1.6055842306248542</v>
      </c>
      <c r="G4" s="77">
        <f>+INPUT!P216</f>
        <v>4.5079999999999991</v>
      </c>
      <c r="H4" s="77">
        <f>+INPUT!Q216</f>
        <v>15.982659722222229</v>
      </c>
      <c r="I4" s="77">
        <f>+INPUT!R216</f>
        <v>13.381166666666667</v>
      </c>
      <c r="J4" s="77">
        <f>+INPUT!S216</f>
        <v>18.215666666666667</v>
      </c>
    </row>
    <row r="5" spans="1:10" x14ac:dyDescent="0.25">
      <c r="A5" s="74">
        <f>+INPUT!J217</f>
        <v>216</v>
      </c>
      <c r="B5" s="75">
        <f>+INPUT!K217</f>
        <v>43316</v>
      </c>
      <c r="C5" s="77">
        <f>+INPUT!L217</f>
        <v>15.806500000000002</v>
      </c>
      <c r="D5" s="77">
        <f>+INPUT!M217</f>
        <v>14.194000000000001</v>
      </c>
      <c r="E5" s="77">
        <f>+INPUT!N217</f>
        <v>16.963000000000001</v>
      </c>
      <c r="F5" s="77">
        <f>+INPUT!O217</f>
        <v>0.91538021399318681</v>
      </c>
      <c r="G5" s="77">
        <f>+INPUT!P217</f>
        <v>2.7690000000000001</v>
      </c>
      <c r="H5" s="77">
        <f>+INPUT!Q217</f>
        <v>15.928177083333338</v>
      </c>
      <c r="I5" s="77">
        <f>+INPUT!R217</f>
        <v>13.489166666666668</v>
      </c>
      <c r="J5" s="77">
        <f>+INPUT!S217</f>
        <v>17.969833333333337</v>
      </c>
    </row>
    <row r="6" spans="1:10" x14ac:dyDescent="0.25">
      <c r="A6" s="74">
        <f>+INPUT!J218</f>
        <v>217</v>
      </c>
      <c r="B6" s="75">
        <f>+INPUT!K218</f>
        <v>43317</v>
      </c>
      <c r="C6" s="77">
        <f>+INPUT!L218</f>
        <v>15.447687500000001</v>
      </c>
      <c r="D6" s="77">
        <f>+INPUT!M218</f>
        <v>13.087999999999999</v>
      </c>
      <c r="E6" s="77">
        <f>+INPUT!N218</f>
        <v>17.582000000000001</v>
      </c>
      <c r="F6" s="77">
        <f>+INPUT!O218</f>
        <v>1.5936969219363222</v>
      </c>
      <c r="G6" s="77">
        <f>+INPUT!P218</f>
        <v>4.4940000000000015</v>
      </c>
      <c r="H6" s="77">
        <f>+INPUT!Q218</f>
        <v>15.866190972222226</v>
      </c>
      <c r="I6" s="77">
        <f>+INPUT!R218</f>
        <v>13.501166666666665</v>
      </c>
      <c r="J6" s="77">
        <f>+INPUT!S218</f>
        <v>17.870833333333334</v>
      </c>
    </row>
    <row r="7" spans="1:10" x14ac:dyDescent="0.25">
      <c r="A7" s="74">
        <f>+INPUT!J219</f>
        <v>218</v>
      </c>
      <c r="B7" s="75">
        <f>+INPUT!K219</f>
        <v>43318</v>
      </c>
      <c r="C7" s="77">
        <f>+INPUT!L219</f>
        <v>15.677687500000005</v>
      </c>
      <c r="D7" s="77">
        <f>+INPUT!M219</f>
        <v>13.641999999999999</v>
      </c>
      <c r="E7" s="77">
        <f>+INPUT!N219</f>
        <v>17.414999999999999</v>
      </c>
      <c r="F7" s="77">
        <f>+INPUT!O219</f>
        <v>1.3008312098178494</v>
      </c>
      <c r="G7" s="77">
        <f>+INPUT!P219</f>
        <v>3.7729999999999997</v>
      </c>
      <c r="H7" s="77">
        <f>+INPUT!Q219</f>
        <v>15.828423611111115</v>
      </c>
      <c r="I7" s="77">
        <f>+INPUT!R219</f>
        <v>13.581333333333333</v>
      </c>
      <c r="J7" s="77">
        <f>+INPUT!S219</f>
        <v>17.732166666666668</v>
      </c>
    </row>
    <row r="8" spans="1:10" x14ac:dyDescent="0.25">
      <c r="A8" s="74">
        <f>+INPUT!J220</f>
        <v>219</v>
      </c>
      <c r="B8" s="75">
        <f>+INPUT!K220</f>
        <v>43319</v>
      </c>
      <c r="C8" s="77">
        <f>+INPUT!L220</f>
        <v>15.774562500000002</v>
      </c>
      <c r="D8" s="77">
        <f>+INPUT!M220</f>
        <v>13.545999999999999</v>
      </c>
      <c r="E8" s="77">
        <f>+INPUT!N220</f>
        <v>17.771999999999998</v>
      </c>
      <c r="F8" s="77">
        <f>+INPUT!O220</f>
        <v>1.4706483431473778</v>
      </c>
      <c r="G8" s="77">
        <f>+INPUT!P220</f>
        <v>4.2259999999999991</v>
      </c>
      <c r="H8" s="77">
        <f>+INPUT!Q220</f>
        <v>15.800916666666671</v>
      </c>
      <c r="I8" s="77">
        <f>+INPUT!R220</f>
        <v>13.641499999999999</v>
      </c>
      <c r="J8" s="77">
        <f>+INPUT!S220</f>
        <v>17.652999999999995</v>
      </c>
    </row>
    <row r="9" spans="1:10" x14ac:dyDescent="0.25">
      <c r="A9" s="74">
        <f>+INPUT!J221</f>
        <v>220</v>
      </c>
      <c r="B9" s="75">
        <f>+INPUT!K221</f>
        <v>43320</v>
      </c>
      <c r="C9" s="77">
        <f>+INPUT!L221</f>
        <v>15.917166666666674</v>
      </c>
      <c r="D9" s="77">
        <f>+INPUT!M221</f>
        <v>13.978</v>
      </c>
      <c r="E9" s="77">
        <f>+INPUT!N221</f>
        <v>17.533999999999999</v>
      </c>
      <c r="F9" s="77">
        <f>+INPUT!O221</f>
        <v>1.2030947564127281</v>
      </c>
      <c r="G9" s="77">
        <f>+INPUT!P221</f>
        <v>3.5559999999999992</v>
      </c>
      <c r="H9" s="77">
        <f>+INPUT!Q221</f>
        <v>15.817523809523815</v>
      </c>
      <c r="I9" s="77">
        <f>+INPUT!R221</f>
        <v>13.689571428571426</v>
      </c>
      <c r="J9" s="77">
        <f>+INPUT!S221</f>
        <v>17.635999999999996</v>
      </c>
    </row>
    <row r="10" spans="1:10" x14ac:dyDescent="0.25">
      <c r="A10" s="74">
        <f>+INPUT!J222</f>
        <v>221</v>
      </c>
      <c r="B10" s="75">
        <f>+INPUT!K222</f>
        <v>43321</v>
      </c>
      <c r="C10" s="77">
        <f>+INPUT!L222</f>
        <v>15.635833333333339</v>
      </c>
      <c r="D10" s="77">
        <f>+INPUT!M222</f>
        <v>13.834</v>
      </c>
      <c r="E10" s="77">
        <f>+INPUT!N222</f>
        <v>17.271999999999998</v>
      </c>
      <c r="F10" s="77">
        <f>+INPUT!O222</f>
        <v>1.181220507155553</v>
      </c>
      <c r="G10" s="77">
        <f>+INPUT!P222</f>
        <v>3.4379999999999988</v>
      </c>
      <c r="H10" s="77">
        <f>+INPUT!Q222</f>
        <v>15.794163690476195</v>
      </c>
      <c r="I10" s="77">
        <f>+INPUT!R222</f>
        <v>13.74457142857143</v>
      </c>
      <c r="J10" s="77">
        <f>+INPUT!S222</f>
        <v>17.567999999999994</v>
      </c>
    </row>
    <row r="11" spans="1:10" x14ac:dyDescent="0.25">
      <c r="A11" s="74">
        <f>+INPUT!J223</f>
        <v>222</v>
      </c>
      <c r="B11" s="75">
        <f>+INPUT!K223</f>
        <v>43322</v>
      </c>
      <c r="C11" s="77">
        <f>+INPUT!L223</f>
        <v>15.324645833333335</v>
      </c>
      <c r="D11" s="77">
        <f>+INPUT!M223</f>
        <v>13.449</v>
      </c>
      <c r="E11" s="77">
        <f>+INPUT!N223</f>
        <v>16.986999999999998</v>
      </c>
      <c r="F11" s="77">
        <f>+INPUT!O223</f>
        <v>1.2086470102149005</v>
      </c>
      <c r="G11" s="77">
        <f>+INPUT!P223</f>
        <v>3.5379999999999985</v>
      </c>
      <c r="H11" s="77">
        <f>+INPUT!Q223</f>
        <v>15.65486904761905</v>
      </c>
      <c r="I11" s="77">
        <f>+INPUT!R223</f>
        <v>13.675857142857142</v>
      </c>
      <c r="J11" s="77">
        <f>+INPUT!S223</f>
        <v>17.360714285714284</v>
      </c>
    </row>
    <row r="12" spans="1:10" x14ac:dyDescent="0.25">
      <c r="A12" s="74">
        <f>+INPUT!J224</f>
        <v>223</v>
      </c>
      <c r="B12" s="75">
        <f>+INPUT!K224</f>
        <v>43323</v>
      </c>
      <c r="C12" s="77">
        <f>+INPUT!L224</f>
        <v>15.808958333333337</v>
      </c>
      <c r="D12" s="77">
        <f>+INPUT!M224</f>
        <v>13.666</v>
      </c>
      <c r="E12" s="77">
        <f>+INPUT!N224</f>
        <v>17.818999999999999</v>
      </c>
      <c r="F12" s="77">
        <f>+INPUT!O224</f>
        <v>1.4792378278757068</v>
      </c>
      <c r="G12" s="77">
        <f>+INPUT!P224</f>
        <v>4.1529999999999987</v>
      </c>
      <c r="H12" s="77">
        <f>+INPUT!Q224</f>
        <v>15.655220238095241</v>
      </c>
      <c r="I12" s="77">
        <f>+INPUT!R224</f>
        <v>13.600428571428569</v>
      </c>
      <c r="J12" s="77">
        <f>+INPUT!S224</f>
        <v>17.482999999999997</v>
      </c>
    </row>
    <row r="13" spans="1:10" x14ac:dyDescent="0.25">
      <c r="A13" s="74">
        <f>+INPUT!J225</f>
        <v>224</v>
      </c>
      <c r="B13" s="75">
        <f>+INPUT!K225</f>
        <v>43324</v>
      </c>
      <c r="C13" s="77">
        <f>+INPUT!L225</f>
        <v>15.479645833333338</v>
      </c>
      <c r="D13" s="77">
        <f>+INPUT!M225</f>
        <v>14.05</v>
      </c>
      <c r="E13" s="77">
        <f>+INPUT!N225</f>
        <v>16.32</v>
      </c>
      <c r="F13" s="77">
        <f>+INPUT!O225</f>
        <v>0.75054390177584396</v>
      </c>
      <c r="G13" s="77">
        <f>+INPUT!P225</f>
        <v>2.2699999999999996</v>
      </c>
      <c r="H13" s="77">
        <f>+INPUT!Q225</f>
        <v>15.659785714285718</v>
      </c>
      <c r="I13" s="77">
        <f>+INPUT!R225</f>
        <v>13.737857142857141</v>
      </c>
      <c r="J13" s="77">
        <f>+INPUT!S225</f>
        <v>17.302714285714284</v>
      </c>
    </row>
    <row r="14" spans="1:10" x14ac:dyDescent="0.25">
      <c r="A14" s="74">
        <f>+INPUT!J226</f>
        <v>225</v>
      </c>
      <c r="B14" s="75">
        <f>+INPUT!K226</f>
        <v>43325</v>
      </c>
      <c r="C14" s="77">
        <f>+INPUT!L226</f>
        <v>14.9356875</v>
      </c>
      <c r="D14" s="77">
        <f>+INPUT!M226</f>
        <v>14.074</v>
      </c>
      <c r="E14" s="77">
        <f>+INPUT!N226</f>
        <v>16.248999999999999</v>
      </c>
      <c r="F14" s="77">
        <f>+INPUT!O226</f>
        <v>0.70492836987096497</v>
      </c>
      <c r="G14" s="77">
        <f>+INPUT!P226</f>
        <v>2.1749999999999989</v>
      </c>
      <c r="H14" s="77">
        <f>+INPUT!Q226</f>
        <v>15.553785714285718</v>
      </c>
      <c r="I14" s="77">
        <f>+INPUT!R226</f>
        <v>13.799571428571427</v>
      </c>
      <c r="J14" s="77">
        <f>+INPUT!S226</f>
        <v>17.136142857142858</v>
      </c>
    </row>
    <row r="15" spans="1:10" x14ac:dyDescent="0.25">
      <c r="A15" s="74">
        <f>+INPUT!J227</f>
        <v>226</v>
      </c>
      <c r="B15" s="75">
        <f>+INPUT!K227</f>
        <v>43326</v>
      </c>
      <c r="C15" s="77">
        <f>+INPUT!L227</f>
        <v>14.671416666666666</v>
      </c>
      <c r="D15" s="77">
        <f>+INPUT!M227</f>
        <v>13.112</v>
      </c>
      <c r="E15" s="77">
        <f>+INPUT!N227</f>
        <v>16.177</v>
      </c>
      <c r="F15" s="77">
        <f>+INPUT!O227</f>
        <v>0.88723716115920426</v>
      </c>
      <c r="G15" s="77">
        <f>+INPUT!P227</f>
        <v>3.0649999999999995</v>
      </c>
      <c r="H15" s="77">
        <f>+INPUT!Q227</f>
        <v>15.396193452380954</v>
      </c>
      <c r="I15" s="77">
        <f>+INPUT!R227</f>
        <v>13.737571428571426</v>
      </c>
      <c r="J15" s="77">
        <f>+INPUT!S227</f>
        <v>16.908285714285711</v>
      </c>
    </row>
    <row r="16" spans="1:10" x14ac:dyDescent="0.25">
      <c r="A16" s="74">
        <f>+INPUT!J228</f>
        <v>227</v>
      </c>
      <c r="B16" s="75">
        <f>+INPUT!K228</f>
        <v>43327</v>
      </c>
      <c r="C16" s="77">
        <f>+INPUT!L228</f>
        <v>13.785729166666664</v>
      </c>
      <c r="D16" s="77">
        <f>+INPUT!M228</f>
        <v>11.419</v>
      </c>
      <c r="E16" s="77">
        <f>+INPUT!N228</f>
        <v>15.843</v>
      </c>
      <c r="F16" s="77">
        <f>+INPUT!O228</f>
        <v>1.4805984232890994</v>
      </c>
      <c r="G16" s="77">
        <f>+INPUT!P228</f>
        <v>4.4239999999999995</v>
      </c>
      <c r="H16" s="77">
        <f>+INPUT!Q228</f>
        <v>15.091702380952382</v>
      </c>
      <c r="I16" s="77">
        <f>+INPUT!R228</f>
        <v>13.371999999999998</v>
      </c>
      <c r="J16" s="77">
        <f>+INPUT!S228</f>
        <v>16.666714285714285</v>
      </c>
    </row>
    <row r="17" spans="1:11" x14ac:dyDescent="0.25">
      <c r="A17" s="74">
        <f>+INPUT!J229</f>
        <v>228</v>
      </c>
      <c r="B17" s="75">
        <f>+INPUT!K229</f>
        <v>43328</v>
      </c>
      <c r="C17" s="77">
        <f>+INPUT!L229</f>
        <v>14.034979166666673</v>
      </c>
      <c r="D17" s="77">
        <f>+INPUT!M229</f>
        <v>11.54</v>
      </c>
      <c r="E17" s="77">
        <f>+INPUT!N229</f>
        <v>16.248999999999999</v>
      </c>
      <c r="F17" s="77">
        <f>+INPUT!O229</f>
        <v>1.6432032480646184</v>
      </c>
      <c r="G17" s="77">
        <f>+INPUT!P229</f>
        <v>4.7089999999999996</v>
      </c>
      <c r="H17" s="77">
        <f>+INPUT!Q229</f>
        <v>14.863008928571432</v>
      </c>
      <c r="I17" s="77">
        <f>+INPUT!R229</f>
        <v>13.044285714285715</v>
      </c>
      <c r="J17" s="77">
        <f>+INPUT!S229</f>
        <v>16.520571428571426</v>
      </c>
    </row>
    <row r="18" spans="1:11" x14ac:dyDescent="0.25">
      <c r="A18" s="74">
        <f>+INPUT!J230</f>
        <v>229</v>
      </c>
      <c r="B18" s="75">
        <f>+INPUT!K230</f>
        <v>43329</v>
      </c>
      <c r="C18" s="77">
        <f>+INPUT!L230</f>
        <v>14.712833333333336</v>
      </c>
      <c r="D18" s="77">
        <f>+INPUT!M230</f>
        <v>12.484999999999999</v>
      </c>
      <c r="E18" s="77">
        <f>+INPUT!N230</f>
        <v>16.795999999999999</v>
      </c>
      <c r="F18" s="77">
        <f>+INPUT!O230</f>
        <v>1.4129060641455573</v>
      </c>
      <c r="G18" s="77">
        <f>+INPUT!P230</f>
        <v>4.3109999999999999</v>
      </c>
      <c r="H18" s="77">
        <f>+INPUT!Q230</f>
        <v>14.775607142857144</v>
      </c>
      <c r="I18" s="77">
        <f>+INPUT!R230</f>
        <v>12.906571428571427</v>
      </c>
      <c r="J18" s="77">
        <f>+INPUT!S230</f>
        <v>16.493285714285715</v>
      </c>
    </row>
    <row r="19" spans="1:11" x14ac:dyDescent="0.25">
      <c r="A19" s="74">
        <f>+INPUT!J231</f>
        <v>230</v>
      </c>
      <c r="B19" s="75">
        <f>+INPUT!K231</f>
        <v>43330</v>
      </c>
      <c r="C19" s="77">
        <f>+INPUT!L231</f>
        <v>14.633291666666667</v>
      </c>
      <c r="D19" s="77">
        <f>+INPUT!M231</f>
        <v>12.34</v>
      </c>
      <c r="E19" s="77">
        <f>+INPUT!N231</f>
        <v>16.677</v>
      </c>
      <c r="F19" s="77">
        <f>+INPUT!O231</f>
        <v>1.4391687458661733</v>
      </c>
      <c r="G19" s="77">
        <f>+INPUT!P231</f>
        <v>4.3369999999999997</v>
      </c>
      <c r="H19" s="77">
        <f>+INPUT!Q231</f>
        <v>14.607654761904763</v>
      </c>
      <c r="I19" s="77">
        <f>+INPUT!R231</f>
        <v>12.717142857142857</v>
      </c>
      <c r="J19" s="77">
        <f>+INPUT!S231</f>
        <v>16.330142857142853</v>
      </c>
    </row>
    <row r="20" spans="1:11" x14ac:dyDescent="0.25">
      <c r="A20" s="74">
        <f>+INPUT!J232</f>
        <v>231</v>
      </c>
      <c r="B20" s="75">
        <f>+INPUT!K232</f>
        <v>43331</v>
      </c>
      <c r="C20" s="77">
        <f>+INPUT!L232</f>
        <v>14.19233333333333</v>
      </c>
      <c r="D20" s="77">
        <f>+INPUT!M232</f>
        <v>12.34</v>
      </c>
      <c r="E20" s="77">
        <f>+INPUT!N232</f>
        <v>15.867000000000001</v>
      </c>
      <c r="F20" s="77">
        <f>+INPUT!O232</f>
        <v>1.1033219150487996</v>
      </c>
      <c r="G20" s="77">
        <f>+INPUT!P232</f>
        <v>3.527000000000001</v>
      </c>
      <c r="H20" s="77">
        <f>+INPUT!Q232</f>
        <v>14.423752976190476</v>
      </c>
      <c r="I20" s="77">
        <f>+INPUT!R232</f>
        <v>12.472857142857142</v>
      </c>
      <c r="J20" s="77">
        <f>+INPUT!S232</f>
        <v>16.265428571428568</v>
      </c>
    </row>
    <row r="21" spans="1:11" x14ac:dyDescent="0.25">
      <c r="A21" s="74">
        <f>+INPUT!J233</f>
        <v>232</v>
      </c>
      <c r="B21" s="75">
        <f>+INPUT!K233</f>
        <v>43332</v>
      </c>
      <c r="C21" s="77">
        <f>+INPUT!L233</f>
        <v>13.273687499999996</v>
      </c>
      <c r="D21" s="77">
        <f>+INPUT!M233</f>
        <v>11.175000000000001</v>
      </c>
      <c r="E21" s="77">
        <f>+INPUT!N233</f>
        <v>15.199</v>
      </c>
      <c r="F21" s="77">
        <f>+INPUT!O233</f>
        <v>1.3604381045957994</v>
      </c>
      <c r="G21" s="77">
        <f>+INPUT!P233</f>
        <v>4.0239999999999991</v>
      </c>
      <c r="H21" s="77">
        <f>+INPUT!Q233</f>
        <v>14.186324404761905</v>
      </c>
      <c r="I21" s="77">
        <f>+INPUT!R233</f>
        <v>12.058714285714286</v>
      </c>
      <c r="J21" s="77">
        <f>+INPUT!S233</f>
        <v>16.11542857142857</v>
      </c>
    </row>
    <row r="22" spans="1:11" x14ac:dyDescent="0.25">
      <c r="A22" s="74">
        <f>+INPUT!J234</f>
        <v>233</v>
      </c>
      <c r="B22" s="75">
        <f>+INPUT!K234</f>
        <v>43333</v>
      </c>
      <c r="C22" s="77">
        <f>+INPUT!L234</f>
        <v>13.451208333333332</v>
      </c>
      <c r="D22" s="77">
        <f>+INPUT!M234</f>
        <v>11.419</v>
      </c>
      <c r="E22" s="77">
        <f>+INPUT!N234</f>
        <v>15.532999999999999</v>
      </c>
      <c r="F22" s="77">
        <f>+INPUT!O234</f>
        <v>1.383151273373789</v>
      </c>
      <c r="G22" s="77">
        <f>+INPUT!P234</f>
        <v>4.113999999999999</v>
      </c>
      <c r="H22" s="77">
        <f>+INPUT!Q234</f>
        <v>14.012008928571428</v>
      </c>
      <c r="I22" s="77">
        <f>+INPUT!R234</f>
        <v>11.816857142857144</v>
      </c>
      <c r="J22" s="77">
        <f>+INPUT!S234</f>
        <v>16.023428571428571</v>
      </c>
    </row>
    <row r="23" spans="1:11" x14ac:dyDescent="0.25">
      <c r="A23" s="74">
        <f>+INPUT!J235</f>
        <v>234</v>
      </c>
      <c r="B23" s="75">
        <f>+INPUT!K235</f>
        <v>43334</v>
      </c>
      <c r="C23" s="77">
        <f>+INPUT!L235</f>
        <v>14.150625000000003</v>
      </c>
      <c r="D23" s="77">
        <f>+INPUT!M235</f>
        <v>11.734</v>
      </c>
      <c r="E23" s="77">
        <f>+INPUT!N235</f>
        <v>16.486999999999998</v>
      </c>
      <c r="F23" s="77">
        <f>+INPUT!O235</f>
        <v>1.6363065912713963</v>
      </c>
      <c r="G23" s="77">
        <f>+INPUT!P235</f>
        <v>4.7529999999999983</v>
      </c>
      <c r="H23" s="77">
        <f>+INPUT!Q235</f>
        <v>14.064136904761906</v>
      </c>
      <c r="I23" s="77">
        <f>+INPUT!R235</f>
        <v>11.861857142857142</v>
      </c>
      <c r="J23" s="77">
        <f>+INPUT!S235</f>
        <v>16.11542857142857</v>
      </c>
    </row>
    <row r="24" spans="1:11" x14ac:dyDescent="0.25">
      <c r="A24" s="74">
        <f>+INPUT!J236</f>
        <v>235</v>
      </c>
      <c r="B24" s="75">
        <f>+INPUT!K236</f>
        <v>43335</v>
      </c>
      <c r="C24" s="77">
        <f>+INPUT!L236</f>
        <v>14.76979166666667</v>
      </c>
      <c r="D24" s="77">
        <f>+INPUT!M236</f>
        <v>12.436999999999999</v>
      </c>
      <c r="E24" s="77">
        <f>+INPUT!N236</f>
        <v>16.963000000000001</v>
      </c>
      <c r="F24" s="77">
        <f>+INPUT!O236</f>
        <v>1.5970697763614812</v>
      </c>
      <c r="G24" s="77">
        <f>+INPUT!P236</f>
        <v>4.5260000000000016</v>
      </c>
      <c r="H24" s="77">
        <f>+INPUT!Q236</f>
        <v>14.16911011904762</v>
      </c>
      <c r="I24" s="77">
        <f>+INPUT!R236</f>
        <v>11.989999999999998</v>
      </c>
      <c r="J24" s="77">
        <f>+INPUT!S236</f>
        <v>16.21742857142857</v>
      </c>
    </row>
    <row r="25" spans="1:11" x14ac:dyDescent="0.25">
      <c r="A25" s="74">
        <f>+INPUT!J237</f>
        <v>236</v>
      </c>
      <c r="B25" s="75">
        <f>+INPUT!K237</f>
        <v>43336</v>
      </c>
      <c r="C25" s="77">
        <f>+INPUT!L237</f>
        <v>15.918166666666671</v>
      </c>
      <c r="D25" s="77">
        <f>+INPUT!M237</f>
        <v>14.529</v>
      </c>
      <c r="E25" s="77">
        <f>+INPUT!N237</f>
        <v>17.867000000000001</v>
      </c>
      <c r="F25" s="77">
        <f>+INPUT!O237</f>
        <v>1.0227217614866908</v>
      </c>
      <c r="G25" s="77">
        <f>+INPUT!P237</f>
        <v>3.338000000000001</v>
      </c>
      <c r="H25" s="77">
        <f>+INPUT!Q237</f>
        <v>14.341300595238096</v>
      </c>
      <c r="I25" s="77">
        <f>+INPUT!R237</f>
        <v>12.282</v>
      </c>
      <c r="J25" s="77">
        <f>+INPUT!S237</f>
        <v>16.370428571428572</v>
      </c>
    </row>
    <row r="26" spans="1:11" x14ac:dyDescent="0.25">
      <c r="A26" s="74">
        <f>+INPUT!J238</f>
        <v>237</v>
      </c>
      <c r="B26" s="75">
        <f>+INPUT!K238</f>
        <v>43337</v>
      </c>
      <c r="C26" s="77">
        <f>+INPUT!L238</f>
        <v>13.639604166666663</v>
      </c>
      <c r="D26" s="77">
        <f>+INPUT!M238</f>
        <v>11.467000000000001</v>
      </c>
      <c r="E26" s="77">
        <f>+INPUT!N238</f>
        <v>15.247</v>
      </c>
      <c r="F26" s="77">
        <f>+INPUT!O238</f>
        <v>1.1999062505858678</v>
      </c>
      <c r="G26" s="77">
        <f>+INPUT!P238</f>
        <v>3.7799999999999994</v>
      </c>
      <c r="H26" s="77">
        <f>+INPUT!Q238</f>
        <v>14.199345238095239</v>
      </c>
      <c r="I26" s="77">
        <f>+INPUT!R238</f>
        <v>12.157285714285715</v>
      </c>
      <c r="J26" s="77">
        <f>+INPUT!S238</f>
        <v>16.166142857142859</v>
      </c>
    </row>
    <row r="27" spans="1:11" x14ac:dyDescent="0.25">
      <c r="A27" s="74">
        <f>+INPUT!J239</f>
        <v>238</v>
      </c>
      <c r="B27" s="75">
        <f>+INPUT!K239</f>
        <v>43338</v>
      </c>
      <c r="C27" s="77">
        <f>+INPUT!L239</f>
        <v>12.720437499999994</v>
      </c>
      <c r="D27" s="77">
        <f>+INPUT!M239</f>
        <v>10.345000000000001</v>
      </c>
      <c r="E27" s="77">
        <f>+INPUT!N239</f>
        <v>14.912000000000001</v>
      </c>
      <c r="F27" s="77">
        <f>+INPUT!O239</f>
        <v>1.4915489008646035</v>
      </c>
      <c r="G27" s="77">
        <f>+INPUT!P239</f>
        <v>4.5670000000000002</v>
      </c>
      <c r="H27" s="77">
        <f>+INPUT!Q239</f>
        <v>13.989074404761903</v>
      </c>
      <c r="I27" s="77">
        <f>+INPUT!R239</f>
        <v>11.872285714285713</v>
      </c>
      <c r="J27" s="77">
        <f>+INPUT!S239</f>
        <v>16.029714285714284</v>
      </c>
      <c r="K27" t="s">
        <v>89</v>
      </c>
    </row>
    <row r="28" spans="1:11" x14ac:dyDescent="0.25">
      <c r="A28" s="74">
        <f>+INPUT!J240</f>
        <v>239</v>
      </c>
      <c r="B28" s="75">
        <f>+INPUT!K240</f>
        <v>43339</v>
      </c>
      <c r="C28" s="77">
        <f>+INPUT!L240</f>
        <v>13.166666666666663</v>
      </c>
      <c r="D28" s="77">
        <f>+INPUT!M240</f>
        <v>10.785</v>
      </c>
      <c r="E28" s="77">
        <f>+INPUT!N240</f>
        <v>15.509</v>
      </c>
      <c r="F28" s="77">
        <f>+INPUT!O240</f>
        <v>1.5999787276955231</v>
      </c>
      <c r="G28" s="77">
        <f>+INPUT!P240</f>
        <v>4.7240000000000002</v>
      </c>
      <c r="H28" s="77">
        <f>+INPUT!Q240</f>
        <v>13.973785714285713</v>
      </c>
      <c r="I28" s="77">
        <f>+INPUT!R240</f>
        <v>11.816571428571427</v>
      </c>
      <c r="J28" s="77">
        <f>+INPUT!S240</f>
        <v>16.074000000000002</v>
      </c>
    </row>
    <row r="29" spans="1:11" x14ac:dyDescent="0.25">
      <c r="A29" s="74">
        <f>+INPUT!J241</f>
        <v>240</v>
      </c>
      <c r="B29" s="75">
        <f>+INPUT!K241</f>
        <v>43340</v>
      </c>
      <c r="C29" s="77">
        <f>+INPUT!L241</f>
        <v>13.450624999999995</v>
      </c>
      <c r="D29" s="77">
        <f>+INPUT!M241</f>
        <v>11.637</v>
      </c>
      <c r="E29" s="77">
        <f>+INPUT!N241</f>
        <v>14.888</v>
      </c>
      <c r="F29" s="77">
        <f>+INPUT!O241</f>
        <v>1.114298722792511</v>
      </c>
      <c r="G29" s="77">
        <f>+INPUT!P241</f>
        <v>3.2509999999999994</v>
      </c>
      <c r="H29" s="77">
        <f>+INPUT!Q241</f>
        <v>13.973702380952378</v>
      </c>
      <c r="I29" s="77">
        <f>+INPUT!R241</f>
        <v>11.847714285714286</v>
      </c>
      <c r="J29" s="77">
        <f>+INPUT!S241</f>
        <v>15.981857142857146</v>
      </c>
    </row>
    <row r="30" spans="1:11" x14ac:dyDescent="0.25">
      <c r="A30" s="74">
        <f>+INPUT!J242</f>
        <v>241</v>
      </c>
      <c r="B30" s="75">
        <f>+INPUT!K242</f>
        <v>43341</v>
      </c>
      <c r="C30" s="77">
        <f>+INPUT!L242</f>
        <v>13.788812500000001</v>
      </c>
      <c r="D30" s="77">
        <f>+INPUT!M242</f>
        <v>11.832000000000001</v>
      </c>
      <c r="E30" s="77">
        <f>+INPUT!N242</f>
        <v>15.651999999999999</v>
      </c>
      <c r="F30" s="77">
        <f>+INPUT!O242</f>
        <v>1.3011710381340047</v>
      </c>
      <c r="G30" s="77">
        <f>+INPUT!P242</f>
        <v>3.8199999999999985</v>
      </c>
      <c r="H30" s="77">
        <f>+INPUT!Q242</f>
        <v>13.92201488095238</v>
      </c>
      <c r="I30" s="77">
        <f>+INPUT!R242</f>
        <v>11.861714285714287</v>
      </c>
      <c r="J30" s="77">
        <f>+INPUT!S242</f>
        <v>15.86257142857143</v>
      </c>
    </row>
    <row r="31" spans="1:11" x14ac:dyDescent="0.25">
      <c r="A31" s="74">
        <f>+INPUT!J243</f>
        <v>242</v>
      </c>
      <c r="B31" s="75">
        <f>+INPUT!K243</f>
        <v>43342</v>
      </c>
      <c r="C31" s="77">
        <f>+INPUT!L243</f>
        <v>14.106166666666669</v>
      </c>
      <c r="D31" s="77">
        <f>+INPUT!M243</f>
        <v>12.364000000000001</v>
      </c>
      <c r="E31" s="77">
        <f>+INPUT!N243</f>
        <v>15.962999999999999</v>
      </c>
      <c r="F31" s="77">
        <f>+INPUT!O243</f>
        <v>1.1745228335476592</v>
      </c>
      <c r="G31" s="77">
        <f>+INPUT!P243</f>
        <v>3.5989999999999984</v>
      </c>
      <c r="H31" s="77">
        <f>+INPUT!Q243</f>
        <v>13.827211309523809</v>
      </c>
      <c r="I31" s="77">
        <f>+INPUT!R243</f>
        <v>11.851285714285714</v>
      </c>
      <c r="J31" s="77">
        <f>+INPUT!S243</f>
        <v>15.719714285714286</v>
      </c>
    </row>
    <row r="32" spans="1:11" x14ac:dyDescent="0.25">
      <c r="A32" s="74">
        <f>+INPUT!J244</f>
        <v>243</v>
      </c>
      <c r="B32" s="75">
        <f>+INPUT!K244</f>
        <v>43343</v>
      </c>
      <c r="C32" s="77">
        <f>+INPUT!L244</f>
        <v>14.10289583333333</v>
      </c>
      <c r="D32" s="77">
        <f>+INPUT!M244</f>
        <v>12.195</v>
      </c>
      <c r="E32" s="77">
        <f>+INPUT!N244</f>
        <v>16.106000000000002</v>
      </c>
      <c r="F32" s="77">
        <f>+INPUT!O244</f>
        <v>1.2261587873914062</v>
      </c>
      <c r="G32" s="77">
        <f>+INPUT!P244</f>
        <v>3.9110000000000014</v>
      </c>
      <c r="H32" s="77">
        <f>+INPUT!Q244</f>
        <v>13.567886904761902</v>
      </c>
      <c r="I32" s="77">
        <f>+INPUT!R244</f>
        <v>11.517857142857142</v>
      </c>
      <c r="J32" s="77">
        <f>+INPUT!S244</f>
        <v>15.468142857142855</v>
      </c>
    </row>
    <row r="33" spans="1:12" x14ac:dyDescent="0.25">
      <c r="A33" s="74"/>
      <c r="B33" s="74"/>
      <c r="C33" s="77"/>
      <c r="D33" s="77"/>
      <c r="E33" s="77"/>
      <c r="F33" s="77"/>
      <c r="G33" s="77"/>
      <c r="H33" s="77"/>
      <c r="I33" s="77"/>
      <c r="J33" s="77"/>
    </row>
    <row r="34" spans="1:12" x14ac:dyDescent="0.25">
      <c r="A34" s="74"/>
      <c r="B34" s="73" t="s">
        <v>23</v>
      </c>
      <c r="C34" s="77">
        <f>AVERAGE(C2:C32)</f>
        <v>14.682556944444448</v>
      </c>
      <c r="D34" s="77">
        <f>AVERAGE(D2:D32)</f>
        <v>12.6685</v>
      </c>
      <c r="E34" s="77">
        <f>AVERAGE(E2:E32)</f>
        <v>16.534466666666667</v>
      </c>
      <c r="F34" s="77"/>
      <c r="G34" s="77">
        <f>AVERAGE(G2:G32)</f>
        <v>3.865966666666667</v>
      </c>
      <c r="H34" s="77">
        <f>AVERAGE(H2:H32)</f>
        <v>14.89421271494709</v>
      </c>
      <c r="I34" s="77">
        <f>AVERAGE(I2:I32)</f>
        <v>12.810925396825395</v>
      </c>
      <c r="J34" s="77">
        <f>AVERAGE(J2:J32)</f>
        <v>16.780959523809528</v>
      </c>
    </row>
    <row r="35" spans="1:12" x14ac:dyDescent="0.25">
      <c r="A35" s="74"/>
      <c r="B35" s="73" t="s">
        <v>24</v>
      </c>
      <c r="C35" s="77">
        <f>MIN(C2:C32)</f>
        <v>12.720437499999994</v>
      </c>
      <c r="D35" s="77">
        <f>MIN(D2:D32)</f>
        <v>10.345000000000001</v>
      </c>
      <c r="E35" s="77">
        <f>MIN(E2:E32)</f>
        <v>14.888</v>
      </c>
      <c r="F35" s="77"/>
      <c r="G35" s="77">
        <f>MIN(G2:G32)</f>
        <v>2.1749999999999989</v>
      </c>
      <c r="H35" s="77">
        <f>MIN(H2:H32)</f>
        <v>13.567886904761902</v>
      </c>
      <c r="I35" s="77">
        <f>MIN(I2:I32)</f>
        <v>11.517857142857142</v>
      </c>
      <c r="J35" s="77">
        <f>MIN(J2:J32)</f>
        <v>15.468142857142855</v>
      </c>
    </row>
    <row r="36" spans="1:12" x14ac:dyDescent="0.25">
      <c r="A36" s="74"/>
      <c r="B36" s="73" t="s">
        <v>25</v>
      </c>
      <c r="C36" s="77">
        <f>MAX(C2:C32)</f>
        <v>16.299708333333339</v>
      </c>
      <c r="D36" s="77">
        <f>MAX(D2:D32)</f>
        <v>14.529</v>
      </c>
      <c r="E36" s="77">
        <f>MAX(E2:E32)</f>
        <v>18.437999999999999</v>
      </c>
      <c r="F36" s="77"/>
      <c r="G36" s="77">
        <f>MAX(G2:G32)</f>
        <v>4.7529999999999983</v>
      </c>
      <c r="H36" s="77">
        <f>MAX(H2:H32)</f>
        <v>15.982659722222229</v>
      </c>
      <c r="I36" s="77">
        <f>MAX(I2:I32)</f>
        <v>13.799571428571427</v>
      </c>
      <c r="J36" s="77">
        <f>MAX(J2:J32)</f>
        <v>18.215666666666667</v>
      </c>
    </row>
    <row r="37" spans="1:12" x14ac:dyDescent="0.25">
      <c r="A37" s="74"/>
      <c r="B37" s="73" t="s">
        <v>26</v>
      </c>
      <c r="C37" s="77">
        <f>STDEV(C2:C32)</f>
        <v>1.0122261845491587</v>
      </c>
      <c r="D37" s="77">
        <f>STDEV(D2:D32)</f>
        <v>1.1583921898550771</v>
      </c>
      <c r="E37" s="77">
        <f>STDEV(E2:E32)</f>
        <v>0.97415037192747422</v>
      </c>
      <c r="F37" s="77"/>
      <c r="G37" s="77">
        <f>STDEV(G2:G32)</f>
        <v>0.68697906826182198</v>
      </c>
      <c r="H37" s="77">
        <f>STDEV(H2:H32)</f>
        <v>0.8303886035584247</v>
      </c>
      <c r="I37" s="77">
        <f>STDEV(I2:I32)</f>
        <v>0.81206945478049719</v>
      </c>
      <c r="J37" s="77">
        <f>STDEV(J2:J32)</f>
        <v>0.81380968921774355</v>
      </c>
    </row>
    <row r="38" spans="1:12" x14ac:dyDescent="0.25">
      <c r="A38" s="74"/>
      <c r="B38" s="74"/>
      <c r="C38" s="74"/>
      <c r="D38" s="74"/>
      <c r="E38" s="74"/>
      <c r="F38" s="74"/>
      <c r="G38" s="74"/>
      <c r="H38" s="74"/>
      <c r="I38" s="74"/>
      <c r="J38" s="74"/>
    </row>
    <row r="39" spans="1:12" x14ac:dyDescent="0.25">
      <c r="A39" s="74"/>
      <c r="B39" s="73" t="s">
        <v>55</v>
      </c>
      <c r="C39" s="74">
        <f>COUNT(C2:C32)</f>
        <v>30</v>
      </c>
      <c r="D39" s="74">
        <f t="shared" ref="D39:J39" si="0">COUNT(D2:D32)</f>
        <v>30</v>
      </c>
      <c r="E39" s="74">
        <f t="shared" si="0"/>
        <v>30</v>
      </c>
      <c r="F39" s="74"/>
      <c r="G39" s="74">
        <f t="shared" si="0"/>
        <v>30</v>
      </c>
      <c r="H39" s="74">
        <f t="shared" si="0"/>
        <v>30</v>
      </c>
      <c r="I39" s="74">
        <f t="shared" si="0"/>
        <v>30</v>
      </c>
      <c r="J39" s="74">
        <f t="shared" si="0"/>
        <v>30</v>
      </c>
    </row>
    <row r="46" spans="1:12" x14ac:dyDescent="0.25">
      <c r="L46" t="s">
        <v>90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3" t="s">
        <v>9</v>
      </c>
      <c r="B1" s="73" t="s">
        <v>0</v>
      </c>
      <c r="C1" s="76" t="s">
        <v>4</v>
      </c>
      <c r="D1" s="76" t="s">
        <v>5</v>
      </c>
      <c r="E1" s="76" t="s">
        <v>6</v>
      </c>
      <c r="F1" s="76" t="s">
        <v>7</v>
      </c>
      <c r="G1" s="76" t="s">
        <v>8</v>
      </c>
      <c r="H1" s="76" t="s">
        <v>10</v>
      </c>
      <c r="I1" s="76" t="s">
        <v>11</v>
      </c>
      <c r="J1" s="76" t="s">
        <v>12</v>
      </c>
    </row>
    <row r="2" spans="1:10" x14ac:dyDescent="0.25">
      <c r="A2" s="74">
        <f>+INPUT!J245</f>
        <v>244</v>
      </c>
      <c r="B2" s="75">
        <f>+INPUT!K245</f>
        <v>43344</v>
      </c>
      <c r="C2" s="77">
        <f>+INPUT!L245</f>
        <v>13.549541666666665</v>
      </c>
      <c r="D2" s="77">
        <f>+INPUT!M245</f>
        <v>11.419</v>
      </c>
      <c r="E2" s="77">
        <f>+INPUT!N245</f>
        <v>15.605</v>
      </c>
      <c r="F2" s="77">
        <f>+INPUT!O245</f>
        <v>1.3604611070364576</v>
      </c>
      <c r="G2" s="77">
        <f>+INPUT!P245</f>
        <v>4.1859999999999999</v>
      </c>
      <c r="H2" s="77">
        <f>+INPUT!Q245</f>
        <v>13.555020833333332</v>
      </c>
      <c r="I2" s="77">
        <f>+INPUT!R245</f>
        <v>11.511000000000001</v>
      </c>
      <c r="J2" s="77">
        <f>+INPUT!S245</f>
        <v>15.519285714285715</v>
      </c>
    </row>
    <row r="3" spans="1:10" x14ac:dyDescent="0.25">
      <c r="A3" s="74">
        <f>+INPUT!J246</f>
        <v>245</v>
      </c>
      <c r="B3" s="75">
        <f>+INPUT!K246</f>
        <v>43345</v>
      </c>
      <c r="C3" s="77">
        <f>+INPUT!L246</f>
        <v>13.740562500000001</v>
      </c>
      <c r="D3" s="77">
        <f>+INPUT!M246</f>
        <v>11.71</v>
      </c>
      <c r="E3" s="77">
        <f>+INPUT!N246</f>
        <v>15.772</v>
      </c>
      <c r="F3" s="77">
        <f>+INPUT!O246</f>
        <v>1.3300742405491282</v>
      </c>
      <c r="G3" s="77">
        <f>+INPUT!P246</f>
        <v>4.0619999999999994</v>
      </c>
      <c r="H3" s="77">
        <f>+INPUT!Q246</f>
        <v>13.700752976190474</v>
      </c>
      <c r="I3" s="77">
        <f>+INPUT!R246</f>
        <v>11.706000000000001</v>
      </c>
      <c r="J3" s="77">
        <f>+INPUT!S246</f>
        <v>15.642142857142858</v>
      </c>
    </row>
    <row r="4" spans="1:10" x14ac:dyDescent="0.25">
      <c r="A4" s="74">
        <f>+INPUT!J247</f>
        <v>246</v>
      </c>
      <c r="B4" s="75">
        <f>+INPUT!K247</f>
        <v>43346</v>
      </c>
      <c r="C4" s="77">
        <f>+INPUT!L247</f>
        <v>13.842895833333335</v>
      </c>
      <c r="D4" s="77">
        <f>+INPUT!M247</f>
        <v>12.025</v>
      </c>
      <c r="E4" s="77">
        <f>+INPUT!N247</f>
        <v>15.676</v>
      </c>
      <c r="F4" s="77">
        <f>+INPUT!O247</f>
        <v>1.1946156194693514</v>
      </c>
      <c r="G4" s="77">
        <f>+INPUT!P247</f>
        <v>3.6509999999999998</v>
      </c>
      <c r="H4" s="77">
        <f>+INPUT!Q247</f>
        <v>13.797357142857139</v>
      </c>
      <c r="I4" s="77">
        <f>+INPUT!R247</f>
        <v>11.883142857142859</v>
      </c>
      <c r="J4" s="77">
        <f>+INPUT!S247</f>
        <v>15.666</v>
      </c>
    </row>
    <row r="5" spans="1:10" x14ac:dyDescent="0.25">
      <c r="A5" s="74">
        <f>+INPUT!J248</f>
        <v>247</v>
      </c>
      <c r="B5" s="75">
        <f>+INPUT!K248</f>
        <v>43347</v>
      </c>
      <c r="C5" s="77">
        <f>+INPUT!L248</f>
        <v>13.996104166666667</v>
      </c>
      <c r="D5" s="77">
        <f>+INPUT!M248</f>
        <v>12.218999999999999</v>
      </c>
      <c r="E5" s="77">
        <f>+INPUT!N248</f>
        <v>15.795999999999999</v>
      </c>
      <c r="F5" s="77">
        <f>+INPUT!O248</f>
        <v>1.1735169226056537</v>
      </c>
      <c r="G5" s="77">
        <f>+INPUT!P248</f>
        <v>3.577</v>
      </c>
      <c r="H5" s="77">
        <f>+INPUT!Q248</f>
        <v>13.875282738095237</v>
      </c>
      <c r="I5" s="77">
        <f>+INPUT!R248</f>
        <v>11.966285714285714</v>
      </c>
      <c r="J5" s="77">
        <f>+INPUT!S248</f>
        <v>15.795714285714288</v>
      </c>
    </row>
    <row r="6" spans="1:10" x14ac:dyDescent="0.25">
      <c r="A6" s="74">
        <f>+INPUT!J249</f>
        <v>248</v>
      </c>
      <c r="B6" s="75">
        <f>+INPUT!K249</f>
        <v>43348</v>
      </c>
      <c r="C6" s="77">
        <f>+INPUT!L249</f>
        <v>13.51452083333333</v>
      </c>
      <c r="D6" s="77">
        <f>+INPUT!M249</f>
        <v>12.34</v>
      </c>
      <c r="E6" s="77">
        <f>+INPUT!N249</f>
        <v>14.433</v>
      </c>
      <c r="F6" s="77">
        <f>+INPUT!O249</f>
        <v>0.67107680980877349</v>
      </c>
      <c r="G6" s="77">
        <f>+INPUT!P249</f>
        <v>2.093</v>
      </c>
      <c r="H6" s="77">
        <f>+INPUT!Q249</f>
        <v>13.836098214285714</v>
      </c>
      <c r="I6" s="77">
        <f>+INPUT!R249</f>
        <v>12.038857142857143</v>
      </c>
      <c r="J6" s="77">
        <f>+INPUT!S249</f>
        <v>15.621571428571428</v>
      </c>
    </row>
    <row r="7" spans="1:10" x14ac:dyDescent="0.25">
      <c r="A7" s="74">
        <f>+INPUT!J250</f>
        <v>249</v>
      </c>
      <c r="B7" s="75">
        <f>+INPUT!K250</f>
        <v>43349</v>
      </c>
      <c r="C7" s="77">
        <f>+INPUT!L250</f>
        <v>13.180208333333328</v>
      </c>
      <c r="D7" s="77">
        <f>+INPUT!M250</f>
        <v>11.759</v>
      </c>
      <c r="E7" s="77">
        <f>+INPUT!N250</f>
        <v>14.505000000000001</v>
      </c>
      <c r="F7" s="77">
        <f>+INPUT!O250</f>
        <v>0.92819305031468657</v>
      </c>
      <c r="G7" s="77">
        <f>+INPUT!P250</f>
        <v>2.7460000000000004</v>
      </c>
      <c r="H7" s="77">
        <f>+INPUT!Q250</f>
        <v>13.703818452380952</v>
      </c>
      <c r="I7" s="77">
        <f>+INPUT!R250</f>
        <v>11.952428571428571</v>
      </c>
      <c r="J7" s="77">
        <f>+INPUT!S250</f>
        <v>15.413285714285715</v>
      </c>
    </row>
    <row r="8" spans="1:10" x14ac:dyDescent="0.25">
      <c r="A8" s="74">
        <f>+INPUT!J251</f>
        <v>250</v>
      </c>
      <c r="B8" s="75">
        <f>+INPUT!K251</f>
        <v>43350</v>
      </c>
      <c r="C8" s="77">
        <f>+INPUT!L251</f>
        <v>13.304354166666661</v>
      </c>
      <c r="D8" s="77">
        <f>+INPUT!M251</f>
        <v>11.782999999999999</v>
      </c>
      <c r="E8" s="77">
        <f>+INPUT!N251</f>
        <v>14.721</v>
      </c>
      <c r="F8" s="77">
        <f>+INPUT!O251</f>
        <v>0.98763923315950064</v>
      </c>
      <c r="G8" s="77">
        <f>+INPUT!P251</f>
        <v>2.9380000000000006</v>
      </c>
      <c r="H8" s="77">
        <f>+INPUT!Q251</f>
        <v>13.589741071428568</v>
      </c>
      <c r="I8" s="77">
        <f>+INPUT!R251</f>
        <v>11.89357142857143</v>
      </c>
      <c r="J8" s="77">
        <f>+INPUT!S251</f>
        <v>15.215428571428573</v>
      </c>
    </row>
    <row r="9" spans="1:10" x14ac:dyDescent="0.25">
      <c r="A9" s="74">
        <f>+INPUT!J252</f>
        <v>251</v>
      </c>
      <c r="B9" s="75">
        <f>+INPUT!K252</f>
        <v>43351</v>
      </c>
      <c r="C9" s="77">
        <f>+INPUT!L252</f>
        <v>14.279875000000002</v>
      </c>
      <c r="D9" s="77">
        <f>+INPUT!M252</f>
        <v>12.871</v>
      </c>
      <c r="E9" s="77">
        <f>+INPUT!N252</f>
        <v>15.914999999999999</v>
      </c>
      <c r="F9" s="77">
        <f>+INPUT!O252</f>
        <v>1.0966344573187201</v>
      </c>
      <c r="G9" s="77">
        <f>+INPUT!P252</f>
        <v>3.0439999999999987</v>
      </c>
      <c r="H9" s="77">
        <f>+INPUT!Q252</f>
        <v>13.694074404761903</v>
      </c>
      <c r="I9" s="77">
        <f>+INPUT!R252</f>
        <v>12.100999999999999</v>
      </c>
      <c r="J9" s="77">
        <f>+INPUT!S252</f>
        <v>15.259714285714287</v>
      </c>
    </row>
    <row r="10" spans="1:10" x14ac:dyDescent="0.25">
      <c r="A10" s="74">
        <f>+INPUT!J253</f>
        <v>252</v>
      </c>
      <c r="B10" s="75">
        <f>+INPUT!K253</f>
        <v>43352</v>
      </c>
      <c r="C10" s="77">
        <f>+INPUT!L253</f>
        <v>14.223249999999998</v>
      </c>
      <c r="D10" s="77">
        <f>+INPUT!M253</f>
        <v>12.968</v>
      </c>
      <c r="E10" s="77">
        <f>+INPUT!N253</f>
        <v>15.175000000000001</v>
      </c>
      <c r="F10" s="77">
        <f>+INPUT!O253</f>
        <v>0.70054943482833387</v>
      </c>
      <c r="G10" s="77">
        <f>+INPUT!P253</f>
        <v>2.2070000000000007</v>
      </c>
      <c r="H10" s="77">
        <f>+INPUT!Q253</f>
        <v>13.763029761904759</v>
      </c>
      <c r="I10" s="77">
        <f>+INPUT!R253</f>
        <v>12.280714285714286</v>
      </c>
      <c r="J10" s="77">
        <f>+INPUT!S253</f>
        <v>15.174428571428569</v>
      </c>
    </row>
    <row r="11" spans="1:10" x14ac:dyDescent="0.25">
      <c r="A11" s="74">
        <f>+INPUT!J254</f>
        <v>253</v>
      </c>
      <c r="B11" s="75">
        <f>+INPUT!K254</f>
        <v>43353</v>
      </c>
      <c r="C11" s="77">
        <f>+INPUT!L254</f>
        <v>13.20295833333333</v>
      </c>
      <c r="D11" s="77">
        <f>+INPUT!M254</f>
        <v>11.54</v>
      </c>
      <c r="E11" s="77">
        <f>+INPUT!N254</f>
        <v>14.816000000000001</v>
      </c>
      <c r="F11" s="77">
        <f>+INPUT!O254</f>
        <v>0.98326529305412913</v>
      </c>
      <c r="G11" s="77">
        <f>+INPUT!P254</f>
        <v>3.2760000000000016</v>
      </c>
      <c r="H11" s="77">
        <f>+INPUT!Q254</f>
        <v>13.671610119047616</v>
      </c>
      <c r="I11" s="77">
        <f>+INPUT!R254</f>
        <v>12.21142857142857</v>
      </c>
      <c r="J11" s="77">
        <f>+INPUT!S254</f>
        <v>15.05157142857143</v>
      </c>
    </row>
    <row r="12" spans="1:10" x14ac:dyDescent="0.25">
      <c r="A12" s="74">
        <f>+INPUT!J255</f>
        <v>254</v>
      </c>
      <c r="B12" s="75">
        <f>+INPUT!K255</f>
        <v>43354</v>
      </c>
      <c r="C12" s="77">
        <f>+INPUT!L255</f>
        <v>12.244833333333332</v>
      </c>
      <c r="D12" s="77">
        <f>+INPUT!M255</f>
        <v>10.247</v>
      </c>
      <c r="E12" s="77">
        <f>+INPUT!N255</f>
        <v>14.098000000000001</v>
      </c>
      <c r="F12" s="77">
        <f>+INPUT!O255</f>
        <v>1.2135079505711082</v>
      </c>
      <c r="G12" s="77">
        <f>+INPUT!P255</f>
        <v>3.8510000000000009</v>
      </c>
      <c r="H12" s="77">
        <f>+INPUT!Q255</f>
        <v>13.421428571428567</v>
      </c>
      <c r="I12" s="77">
        <f>+INPUT!R255</f>
        <v>11.929714285714285</v>
      </c>
      <c r="J12" s="77">
        <f>+INPUT!S255</f>
        <v>14.809000000000001</v>
      </c>
    </row>
    <row r="13" spans="1:10" x14ac:dyDescent="0.25">
      <c r="A13" s="74">
        <f>+INPUT!J256</f>
        <v>255</v>
      </c>
      <c r="B13" s="75">
        <f>+INPUT!K256</f>
        <v>43355</v>
      </c>
      <c r="C13" s="77">
        <f>+INPUT!L256</f>
        <v>12.31683333333333</v>
      </c>
      <c r="D13" s="77">
        <f>+INPUT!M256</f>
        <v>10.32</v>
      </c>
      <c r="E13" s="77">
        <f>+INPUT!N256</f>
        <v>14.146000000000001</v>
      </c>
      <c r="F13" s="77">
        <f>+INPUT!O256</f>
        <v>1.3129502321325084</v>
      </c>
      <c r="G13" s="77">
        <f>+INPUT!P256</f>
        <v>3.8260000000000005</v>
      </c>
      <c r="H13" s="77">
        <f>+INPUT!Q256</f>
        <v>13.250330357142856</v>
      </c>
      <c r="I13" s="77">
        <f>+INPUT!R256</f>
        <v>11.641142857142857</v>
      </c>
      <c r="J13" s="77">
        <f>+INPUT!S256</f>
        <v>14.768000000000001</v>
      </c>
    </row>
    <row r="14" spans="1:10" x14ac:dyDescent="0.25">
      <c r="A14" s="74">
        <f>+INPUT!J257</f>
        <v>256</v>
      </c>
      <c r="B14" s="75">
        <f>+INPUT!K257</f>
        <v>43356</v>
      </c>
      <c r="C14" s="77">
        <f>+INPUT!L257</f>
        <v>12.696083333333336</v>
      </c>
      <c r="D14" s="77">
        <f>+INPUT!M257</f>
        <v>11.321</v>
      </c>
      <c r="E14" s="77">
        <f>+INPUT!N257</f>
        <v>14.29</v>
      </c>
      <c r="F14" s="77">
        <f>+INPUT!O257</f>
        <v>0.87829837496205854</v>
      </c>
      <c r="G14" s="77">
        <f>+INPUT!P257</f>
        <v>2.9689999999999994</v>
      </c>
      <c r="H14" s="77">
        <f>+INPUT!Q257</f>
        <v>13.181169642857142</v>
      </c>
      <c r="I14" s="77">
        <f>+INPUT!R257</f>
        <v>11.578571428571427</v>
      </c>
      <c r="J14" s="77">
        <f>+INPUT!S257</f>
        <v>14.737285714285715</v>
      </c>
    </row>
    <row r="15" spans="1:10" x14ac:dyDescent="0.25">
      <c r="A15" s="74">
        <f>+INPUT!J258</f>
        <v>257</v>
      </c>
      <c r="B15" s="75">
        <f>+INPUT!K258</f>
        <v>43357</v>
      </c>
      <c r="C15" s="77" t="str">
        <f>+INPUT!L258</f>
        <v/>
      </c>
      <c r="D15" s="77" t="str">
        <f>+INPUT!M258</f>
        <v/>
      </c>
      <c r="E15" s="77" t="str">
        <f>+INPUT!N258</f>
        <v/>
      </c>
      <c r="F15" s="77" t="e">
        <f>+INPUT!O258</f>
        <v>#DIV/0!</v>
      </c>
      <c r="G15" s="77" t="str">
        <f>+INPUT!P258</f>
        <v/>
      </c>
      <c r="H15" s="77" t="str">
        <f>+INPUT!Q258</f>
        <v/>
      </c>
      <c r="I15" s="77" t="str">
        <f>+INPUT!R258</f>
        <v/>
      </c>
      <c r="J15" s="77" t="str">
        <f>+INPUT!S258</f>
        <v/>
      </c>
    </row>
    <row r="16" spans="1:10" x14ac:dyDescent="0.25">
      <c r="A16" s="74">
        <f>+INPUT!J259</f>
        <v>258</v>
      </c>
      <c r="B16" s="75">
        <f>+INPUT!K259</f>
        <v>43358</v>
      </c>
      <c r="C16" s="77" t="str">
        <f>+INPUT!L259</f>
        <v/>
      </c>
      <c r="D16" s="77" t="str">
        <f>+INPUT!M259</f>
        <v/>
      </c>
      <c r="E16" s="77" t="str">
        <f>+INPUT!N259</f>
        <v/>
      </c>
      <c r="F16" s="77" t="e">
        <f>+INPUT!O259</f>
        <v>#DIV/0!</v>
      </c>
      <c r="G16" s="77" t="str">
        <f>+INPUT!P259</f>
        <v/>
      </c>
      <c r="H16" s="77" t="str">
        <f>+INPUT!Q259</f>
        <v/>
      </c>
      <c r="I16" s="77" t="str">
        <f>+INPUT!R259</f>
        <v/>
      </c>
      <c r="J16" s="77" t="str">
        <f>+INPUT!S259</f>
        <v/>
      </c>
    </row>
    <row r="17" spans="1:10" x14ac:dyDescent="0.25">
      <c r="A17" s="74">
        <f>+INPUT!J260</f>
        <v>259</v>
      </c>
      <c r="B17" s="75">
        <f>+INPUT!K260</f>
        <v>43359</v>
      </c>
      <c r="C17" s="77" t="str">
        <f>+INPUT!L260</f>
        <v/>
      </c>
      <c r="D17" s="77" t="str">
        <f>+INPUT!M260</f>
        <v/>
      </c>
      <c r="E17" s="77" t="str">
        <f>+INPUT!N260</f>
        <v/>
      </c>
      <c r="F17" s="77" t="e">
        <f>+INPUT!O260</f>
        <v>#DIV/0!</v>
      </c>
      <c r="G17" s="77" t="str">
        <f>+INPUT!P260</f>
        <v/>
      </c>
      <c r="H17" s="77" t="str">
        <f>+INPUT!Q260</f>
        <v/>
      </c>
      <c r="I17" s="77" t="str">
        <f>+INPUT!R260</f>
        <v/>
      </c>
      <c r="J17" s="77" t="str">
        <f>+INPUT!S260</f>
        <v/>
      </c>
    </row>
    <row r="18" spans="1:10" x14ac:dyDescent="0.25">
      <c r="A18" s="74">
        <f>+INPUT!J261</f>
        <v>260</v>
      </c>
      <c r="B18" s="75">
        <f>+INPUT!K261</f>
        <v>43360</v>
      </c>
      <c r="C18" s="77" t="str">
        <f>+INPUT!L261</f>
        <v/>
      </c>
      <c r="D18" s="77" t="str">
        <f>+INPUT!M261</f>
        <v/>
      </c>
      <c r="E18" s="77" t="str">
        <f>+INPUT!N261</f>
        <v/>
      </c>
      <c r="F18" s="77" t="e">
        <f>+INPUT!O261</f>
        <v>#DIV/0!</v>
      </c>
      <c r="G18" s="77" t="str">
        <f>+INPUT!P261</f>
        <v/>
      </c>
      <c r="H18" s="77" t="str">
        <f>+INPUT!Q261</f>
        <v/>
      </c>
      <c r="I18" s="77" t="str">
        <f>+INPUT!R261</f>
        <v/>
      </c>
      <c r="J18" s="77" t="str">
        <f>+INPUT!S261</f>
        <v/>
      </c>
    </row>
    <row r="19" spans="1:10" x14ac:dyDescent="0.25">
      <c r="A19" s="74">
        <f>+INPUT!J262</f>
        <v>261</v>
      </c>
      <c r="B19" s="75">
        <f>+INPUT!K262</f>
        <v>43361</v>
      </c>
      <c r="C19" s="77" t="str">
        <f>+INPUT!L262</f>
        <v/>
      </c>
      <c r="D19" s="77" t="str">
        <f>+INPUT!M262</f>
        <v/>
      </c>
      <c r="E19" s="77" t="str">
        <f>+INPUT!N262</f>
        <v/>
      </c>
      <c r="F19" s="77" t="e">
        <f>+INPUT!O262</f>
        <v>#DIV/0!</v>
      </c>
      <c r="G19" s="77" t="str">
        <f>+INPUT!P262</f>
        <v/>
      </c>
      <c r="H19" s="77" t="str">
        <f>+INPUT!Q262</f>
        <v/>
      </c>
      <c r="I19" s="77" t="str">
        <f>+INPUT!R262</f>
        <v/>
      </c>
      <c r="J19" s="77" t="str">
        <f>+INPUT!S262</f>
        <v/>
      </c>
    </row>
    <row r="20" spans="1:10" x14ac:dyDescent="0.25">
      <c r="A20" s="74">
        <f>+INPUT!J263</f>
        <v>262</v>
      </c>
      <c r="B20" s="75">
        <f>+INPUT!K263</f>
        <v>43362</v>
      </c>
      <c r="C20" s="77" t="str">
        <f>+INPUT!L263</f>
        <v/>
      </c>
      <c r="D20" s="77" t="str">
        <f>+INPUT!M263</f>
        <v/>
      </c>
      <c r="E20" s="77" t="str">
        <f>+INPUT!N263</f>
        <v/>
      </c>
      <c r="F20" s="77" t="e">
        <f>+INPUT!O263</f>
        <v>#DIV/0!</v>
      </c>
      <c r="G20" s="77" t="str">
        <f>+INPUT!P263</f>
        <v/>
      </c>
      <c r="H20" s="77" t="str">
        <f>+INPUT!Q263</f>
        <v/>
      </c>
      <c r="I20" s="77" t="str">
        <f>+INPUT!R263</f>
        <v/>
      </c>
      <c r="J20" s="77" t="str">
        <f>+INPUT!S263</f>
        <v/>
      </c>
    </row>
    <row r="21" spans="1:10" x14ac:dyDescent="0.25">
      <c r="A21" s="74">
        <f>+INPUT!J264</f>
        <v>263</v>
      </c>
      <c r="B21" s="75">
        <f>+INPUT!K264</f>
        <v>43363</v>
      </c>
      <c r="C21" s="77" t="str">
        <f>+INPUT!L264</f>
        <v/>
      </c>
      <c r="D21" s="77" t="str">
        <f>+INPUT!M264</f>
        <v/>
      </c>
      <c r="E21" s="77" t="str">
        <f>+INPUT!N264</f>
        <v/>
      </c>
      <c r="F21" s="77" t="e">
        <f>+INPUT!O264</f>
        <v>#DIV/0!</v>
      </c>
      <c r="G21" s="77" t="str">
        <f>+INPUT!P264</f>
        <v/>
      </c>
      <c r="H21" s="77" t="str">
        <f>+INPUT!Q264</f>
        <v/>
      </c>
      <c r="I21" s="77" t="str">
        <f>+INPUT!R264</f>
        <v/>
      </c>
      <c r="J21" s="77" t="str">
        <f>+INPUT!S264</f>
        <v/>
      </c>
    </row>
    <row r="22" spans="1:10" x14ac:dyDescent="0.25">
      <c r="A22" s="74">
        <f>+INPUT!J265</f>
        <v>264</v>
      </c>
      <c r="B22" s="75">
        <f>+INPUT!K265</f>
        <v>43364</v>
      </c>
      <c r="C22" s="77" t="str">
        <f>+INPUT!L265</f>
        <v/>
      </c>
      <c r="D22" s="77" t="str">
        <f>+INPUT!M265</f>
        <v/>
      </c>
      <c r="E22" s="77" t="str">
        <f>+INPUT!N265</f>
        <v/>
      </c>
      <c r="F22" s="77" t="e">
        <f>+INPUT!O265</f>
        <v>#DIV/0!</v>
      </c>
      <c r="G22" s="77" t="str">
        <f>+INPUT!P265</f>
        <v/>
      </c>
      <c r="H22" s="77" t="str">
        <f>+INPUT!Q265</f>
        <v/>
      </c>
      <c r="I22" s="77" t="str">
        <f>+INPUT!R265</f>
        <v/>
      </c>
      <c r="J22" s="77" t="str">
        <f>+INPUT!S265</f>
        <v/>
      </c>
    </row>
    <row r="23" spans="1:10" x14ac:dyDescent="0.25">
      <c r="A23" s="74">
        <f>+INPUT!J266</f>
        <v>265</v>
      </c>
      <c r="B23" s="75">
        <f>+INPUT!K266</f>
        <v>43365</v>
      </c>
      <c r="C23" s="77" t="str">
        <f>+INPUT!L266</f>
        <v/>
      </c>
      <c r="D23" s="77" t="str">
        <f>+INPUT!M266</f>
        <v/>
      </c>
      <c r="E23" s="77" t="str">
        <f>+INPUT!N266</f>
        <v/>
      </c>
      <c r="F23" s="77" t="e">
        <f>+INPUT!O266</f>
        <v>#DIV/0!</v>
      </c>
      <c r="G23" s="77" t="str">
        <f>+INPUT!P266</f>
        <v/>
      </c>
      <c r="H23" s="77" t="str">
        <f>+INPUT!Q266</f>
        <v/>
      </c>
      <c r="I23" s="77" t="str">
        <f>+INPUT!R266</f>
        <v/>
      </c>
      <c r="J23" s="77" t="str">
        <f>+INPUT!S266</f>
        <v/>
      </c>
    </row>
    <row r="24" spans="1:10" x14ac:dyDescent="0.25">
      <c r="A24" s="74">
        <f>+INPUT!J267</f>
        <v>266</v>
      </c>
      <c r="B24" s="75">
        <f>+INPUT!K267</f>
        <v>43366</v>
      </c>
      <c r="C24" s="77" t="str">
        <f>+INPUT!L267</f>
        <v/>
      </c>
      <c r="D24" s="77" t="str">
        <f>+INPUT!M267</f>
        <v/>
      </c>
      <c r="E24" s="77" t="str">
        <f>+INPUT!N267</f>
        <v/>
      </c>
      <c r="F24" s="77" t="e">
        <f>+INPUT!O267</f>
        <v>#DIV/0!</v>
      </c>
      <c r="G24" s="77" t="str">
        <f>+INPUT!P267</f>
        <v/>
      </c>
      <c r="H24" s="77" t="str">
        <f>+INPUT!Q267</f>
        <v/>
      </c>
      <c r="I24" s="77" t="str">
        <f>+INPUT!R267</f>
        <v/>
      </c>
      <c r="J24" s="77" t="str">
        <f>+INPUT!S267</f>
        <v/>
      </c>
    </row>
    <row r="25" spans="1:10" x14ac:dyDescent="0.25">
      <c r="A25" s="74">
        <f>+INPUT!J268</f>
        <v>267</v>
      </c>
      <c r="B25" s="75">
        <f>+INPUT!K268</f>
        <v>43367</v>
      </c>
      <c r="C25" s="77" t="str">
        <f>+INPUT!L268</f>
        <v/>
      </c>
      <c r="D25" s="77" t="str">
        <f>+INPUT!M268</f>
        <v/>
      </c>
      <c r="E25" s="77" t="str">
        <f>+INPUT!N268</f>
        <v/>
      </c>
      <c r="F25" s="77" t="e">
        <f>+INPUT!O268</f>
        <v>#DIV/0!</v>
      </c>
      <c r="G25" s="77" t="str">
        <f>+INPUT!P268</f>
        <v/>
      </c>
      <c r="H25" s="77" t="str">
        <f>+INPUT!Q268</f>
        <v/>
      </c>
      <c r="I25" s="77" t="str">
        <f>+INPUT!R268</f>
        <v/>
      </c>
      <c r="J25" s="77" t="str">
        <f>+INPUT!S268</f>
        <v/>
      </c>
    </row>
    <row r="26" spans="1:10" x14ac:dyDescent="0.25">
      <c r="A26" s="74">
        <f>+INPUT!J269</f>
        <v>268</v>
      </c>
      <c r="B26" s="75">
        <f>+INPUT!K269</f>
        <v>43368</v>
      </c>
      <c r="C26" s="77" t="str">
        <f>+INPUT!L269</f>
        <v/>
      </c>
      <c r="D26" s="77" t="str">
        <f>+INPUT!M269</f>
        <v/>
      </c>
      <c r="E26" s="77" t="str">
        <f>+INPUT!N269</f>
        <v/>
      </c>
      <c r="F26" s="77" t="e">
        <f>+INPUT!O269</f>
        <v>#DIV/0!</v>
      </c>
      <c r="G26" s="77" t="str">
        <f>+INPUT!P269</f>
        <v/>
      </c>
      <c r="H26" s="77" t="str">
        <f>+INPUT!Q269</f>
        <v/>
      </c>
      <c r="I26" s="77" t="str">
        <f>+INPUT!R269</f>
        <v/>
      </c>
      <c r="J26" s="77" t="str">
        <f>+INPUT!S269</f>
        <v/>
      </c>
    </row>
    <row r="27" spans="1:10" x14ac:dyDescent="0.25">
      <c r="A27" s="74">
        <f>+INPUT!J270</f>
        <v>269</v>
      </c>
      <c r="B27" s="75">
        <f>+INPUT!K270</f>
        <v>43369</v>
      </c>
      <c r="C27" s="77" t="str">
        <f>+INPUT!L270</f>
        <v/>
      </c>
      <c r="D27" s="77" t="str">
        <f>+INPUT!M270</f>
        <v/>
      </c>
      <c r="E27" s="77" t="str">
        <f>+INPUT!N270</f>
        <v/>
      </c>
      <c r="F27" s="77" t="e">
        <f>+INPUT!O270</f>
        <v>#DIV/0!</v>
      </c>
      <c r="G27" s="77" t="str">
        <f>+INPUT!P270</f>
        <v/>
      </c>
      <c r="H27" s="77" t="str">
        <f>+INPUT!Q270</f>
        <v/>
      </c>
      <c r="I27" s="77" t="str">
        <f>+INPUT!R270</f>
        <v/>
      </c>
      <c r="J27" s="77" t="str">
        <f>+INPUT!S270</f>
        <v/>
      </c>
    </row>
    <row r="28" spans="1:10" x14ac:dyDescent="0.25">
      <c r="A28" s="74">
        <f>+INPUT!J271</f>
        <v>270</v>
      </c>
      <c r="B28" s="75">
        <f>+INPUT!K271</f>
        <v>43370</v>
      </c>
      <c r="C28" s="77" t="str">
        <f>+INPUT!L271</f>
        <v/>
      </c>
      <c r="D28" s="77" t="str">
        <f>+INPUT!M271</f>
        <v/>
      </c>
      <c r="E28" s="77" t="str">
        <f>+INPUT!N271</f>
        <v/>
      </c>
      <c r="F28" s="77" t="e">
        <f>+INPUT!O271</f>
        <v>#DIV/0!</v>
      </c>
      <c r="G28" s="77" t="str">
        <f>+INPUT!P271</f>
        <v/>
      </c>
      <c r="H28" s="77" t="str">
        <f>+INPUT!Q271</f>
        <v/>
      </c>
      <c r="I28" s="77" t="str">
        <f>+INPUT!R271</f>
        <v/>
      </c>
      <c r="J28" s="77" t="str">
        <f>+INPUT!S271</f>
        <v/>
      </c>
    </row>
    <row r="29" spans="1:10" x14ac:dyDescent="0.25">
      <c r="A29" s="74">
        <f>+INPUT!J272</f>
        <v>271</v>
      </c>
      <c r="B29" s="75">
        <f>+INPUT!K272</f>
        <v>43371</v>
      </c>
      <c r="C29" s="77" t="str">
        <f>+INPUT!L272</f>
        <v/>
      </c>
      <c r="D29" s="77" t="str">
        <f>+INPUT!M272</f>
        <v/>
      </c>
      <c r="E29" s="77" t="str">
        <f>+INPUT!N272</f>
        <v/>
      </c>
      <c r="F29" s="77" t="e">
        <f>+INPUT!O272</f>
        <v>#DIV/0!</v>
      </c>
      <c r="G29" s="77" t="str">
        <f>+INPUT!P272</f>
        <v/>
      </c>
      <c r="H29" s="77" t="str">
        <f>+INPUT!Q272</f>
        <v/>
      </c>
      <c r="I29" s="77" t="str">
        <f>+INPUT!R272</f>
        <v/>
      </c>
      <c r="J29" s="77" t="str">
        <f>+INPUT!S272</f>
        <v/>
      </c>
    </row>
    <row r="30" spans="1:10" x14ac:dyDescent="0.25">
      <c r="A30" s="74">
        <f>+INPUT!J273</f>
        <v>272</v>
      </c>
      <c r="B30" s="75">
        <f>+INPUT!K273</f>
        <v>43372</v>
      </c>
      <c r="C30" s="77" t="str">
        <f>+INPUT!L273</f>
        <v/>
      </c>
      <c r="D30" s="77" t="str">
        <f>+INPUT!M273</f>
        <v/>
      </c>
      <c r="E30" s="77" t="str">
        <f>+INPUT!N273</f>
        <v/>
      </c>
      <c r="F30" s="77" t="e">
        <f>+INPUT!O273</f>
        <v>#DIV/0!</v>
      </c>
      <c r="G30" s="77" t="str">
        <f>+INPUT!P273</f>
        <v/>
      </c>
      <c r="H30" s="77" t="str">
        <f>+INPUT!Q273</f>
        <v/>
      </c>
      <c r="I30" s="77" t="str">
        <f>+INPUT!R273</f>
        <v/>
      </c>
      <c r="J30" s="77" t="str">
        <f>+INPUT!S273</f>
        <v/>
      </c>
    </row>
    <row r="31" spans="1:10" x14ac:dyDescent="0.25">
      <c r="A31" s="74">
        <f>+INPUT!J274</f>
        <v>273</v>
      </c>
      <c r="B31" s="75">
        <f>+INPUT!K274</f>
        <v>43373</v>
      </c>
      <c r="C31" s="77" t="str">
        <f>+INPUT!L274</f>
        <v/>
      </c>
      <c r="D31" s="77" t="str">
        <f>+INPUT!M274</f>
        <v/>
      </c>
      <c r="E31" s="77" t="str">
        <f>+INPUT!N274</f>
        <v/>
      </c>
      <c r="F31" s="77" t="e">
        <f>+INPUT!O274</f>
        <v>#DIV/0!</v>
      </c>
      <c r="G31" s="77" t="str">
        <f>+INPUT!P274</f>
        <v/>
      </c>
      <c r="H31" s="77" t="str">
        <f>+INPUT!Q274</f>
        <v/>
      </c>
      <c r="I31" s="77" t="str">
        <f>+INPUT!R274</f>
        <v/>
      </c>
      <c r="J31" s="77" t="str">
        <f>+INPUT!S274</f>
        <v/>
      </c>
    </row>
    <row r="32" spans="1:10" x14ac:dyDescent="0.25">
      <c r="A32" s="74"/>
      <c r="B32" s="74"/>
      <c r="C32" s="77"/>
      <c r="D32" s="77"/>
      <c r="E32" s="77"/>
      <c r="F32" s="77"/>
      <c r="G32" s="77"/>
      <c r="H32" s="77"/>
      <c r="I32" s="77"/>
      <c r="J32" s="77"/>
    </row>
    <row r="33" spans="1:10" x14ac:dyDescent="0.25">
      <c r="A33" s="74"/>
      <c r="B33" s="73" t="s">
        <v>23</v>
      </c>
      <c r="C33" s="77">
        <f>AVERAGE(C2:C31)</f>
        <v>13.391693910256409</v>
      </c>
      <c r="D33" s="77">
        <f>AVERAGE(D2:D31)</f>
        <v>11.732461538461539</v>
      </c>
      <c r="E33" s="77">
        <f>AVERAGE(E2:E31)</f>
        <v>14.996</v>
      </c>
      <c r="F33" s="77"/>
      <c r="G33" s="77">
        <f>AVERAGE(G2:G31)</f>
        <v>3.2635384615384617</v>
      </c>
      <c r="H33" s="77">
        <f>AVERAGE(H2:H31)</f>
        <v>13.618439560439562</v>
      </c>
      <c r="I33" s="77">
        <f>AVERAGE(I2:I31)</f>
        <v>11.89952747252747</v>
      </c>
      <c r="J33" s="77">
        <f>AVERAGE(J2:J31)</f>
        <v>15.28257142857143</v>
      </c>
    </row>
    <row r="34" spans="1:10" x14ac:dyDescent="0.25">
      <c r="A34" s="74"/>
      <c r="B34" s="73" t="s">
        <v>24</v>
      </c>
      <c r="C34" s="77">
        <f>MIN(C2:C31)</f>
        <v>12.244833333333332</v>
      </c>
      <c r="D34" s="77">
        <f>MIN(D2:D31)</f>
        <v>10.247</v>
      </c>
      <c r="E34" s="77">
        <f>MIN(E2:E31)</f>
        <v>14.098000000000001</v>
      </c>
      <c r="F34" s="77"/>
      <c r="G34" s="77">
        <f>MIN(G2:G31)</f>
        <v>2.093</v>
      </c>
      <c r="H34" s="77">
        <f>MIN(H2:H31)</f>
        <v>13.181169642857142</v>
      </c>
      <c r="I34" s="77">
        <f>MIN(I2:I31)</f>
        <v>11.511000000000001</v>
      </c>
      <c r="J34" s="77">
        <f>MIN(J2:J31)</f>
        <v>14.737285714285715</v>
      </c>
    </row>
    <row r="35" spans="1:10" x14ac:dyDescent="0.25">
      <c r="A35" s="74"/>
      <c r="B35" s="73" t="s">
        <v>25</v>
      </c>
      <c r="C35" s="77">
        <f>MAX(C2:C31)</f>
        <v>14.279875000000002</v>
      </c>
      <c r="D35" s="77">
        <f>MAX(D2:D31)</f>
        <v>12.968</v>
      </c>
      <c r="E35" s="77">
        <f>MAX(E2:E31)</f>
        <v>15.914999999999999</v>
      </c>
      <c r="F35" s="77"/>
      <c r="G35" s="77">
        <f>MAX(G2:G31)</f>
        <v>4.1859999999999999</v>
      </c>
      <c r="H35" s="77">
        <f>MAX(H2:H31)</f>
        <v>13.875282738095237</v>
      </c>
      <c r="I35" s="77">
        <f>MAX(I2:I31)</f>
        <v>12.280714285714286</v>
      </c>
      <c r="J35" s="77">
        <f>MAX(J2:J31)</f>
        <v>15.795714285714288</v>
      </c>
    </row>
    <row r="36" spans="1:10" x14ac:dyDescent="0.25">
      <c r="A36" s="74"/>
      <c r="B36" s="73" t="s">
        <v>26</v>
      </c>
      <c r="C36" s="77">
        <f>STDEV(C2:C31)</f>
        <v>0.66165334501662521</v>
      </c>
      <c r="D36" s="77">
        <f>STDEV(D2:D31)</f>
        <v>0.81773229272427705</v>
      </c>
      <c r="E36" s="77">
        <f>STDEV(E2:E31)</f>
        <v>0.68589807308860862</v>
      </c>
      <c r="F36" s="77"/>
      <c r="G36" s="77">
        <f>STDEV(G2:G31)</f>
        <v>0.67042867075036561</v>
      </c>
      <c r="H36" s="77">
        <f>STDEV(H2:H31)</f>
        <v>0.21587854631810349</v>
      </c>
      <c r="I36" s="77">
        <f>STDEV(I2:I31)</f>
        <v>0.23615705445622401</v>
      </c>
      <c r="J36" s="77">
        <f>STDEV(J2:J31)</f>
        <v>0.36333435061955827</v>
      </c>
    </row>
    <row r="37" spans="1:10" x14ac:dyDescent="0.25">
      <c r="A37" s="74"/>
      <c r="B37" s="74"/>
      <c r="C37" s="77"/>
      <c r="D37" s="77"/>
      <c r="E37" s="77"/>
      <c r="F37" s="77"/>
      <c r="G37" s="77"/>
      <c r="H37" s="77"/>
      <c r="I37" s="77"/>
      <c r="J37" s="77"/>
    </row>
    <row r="38" spans="1:10" x14ac:dyDescent="0.25">
      <c r="A38" s="74"/>
      <c r="B38" s="73" t="s">
        <v>55</v>
      </c>
      <c r="C38" s="78">
        <f>COUNT(C2:C31)</f>
        <v>13</v>
      </c>
      <c r="D38" s="78">
        <f t="shared" ref="D38:J38" si="0">COUNT(D2:D31)</f>
        <v>13</v>
      </c>
      <c r="E38" s="78">
        <f t="shared" si="0"/>
        <v>13</v>
      </c>
      <c r="F38" s="78"/>
      <c r="G38" s="78">
        <f t="shared" si="0"/>
        <v>13</v>
      </c>
      <c r="H38" s="78">
        <f t="shared" si="0"/>
        <v>13</v>
      </c>
      <c r="I38" s="78">
        <f t="shared" si="0"/>
        <v>13</v>
      </c>
      <c r="J38" s="78">
        <f t="shared" si="0"/>
        <v>13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4"/>
    <col min="3" max="10" width="9.140625" style="77"/>
  </cols>
  <sheetData>
    <row r="1" spans="1:10" s="4" customFormat="1" x14ac:dyDescent="0.25">
      <c r="A1" s="73" t="s">
        <v>9</v>
      </c>
      <c r="B1" s="73" t="s">
        <v>0</v>
      </c>
      <c r="C1" s="76" t="s">
        <v>4</v>
      </c>
      <c r="D1" s="76" t="s">
        <v>5</v>
      </c>
      <c r="E1" s="76" t="s">
        <v>6</v>
      </c>
      <c r="F1" s="76" t="s">
        <v>7</v>
      </c>
      <c r="G1" s="76" t="s">
        <v>8</v>
      </c>
      <c r="H1" s="76" t="s">
        <v>10</v>
      </c>
      <c r="I1" s="76" t="s">
        <v>11</v>
      </c>
      <c r="J1" s="76" t="s">
        <v>12</v>
      </c>
    </row>
    <row r="2" spans="1:10" x14ac:dyDescent="0.25">
      <c r="A2" s="74">
        <f>+INPUT!J275</f>
        <v>274</v>
      </c>
      <c r="B2" s="75">
        <f>+INPUT!K275</f>
        <v>43374</v>
      </c>
      <c r="C2" s="77" t="str">
        <f>+INPUT!L275</f>
        <v/>
      </c>
      <c r="D2" s="77" t="str">
        <f>+INPUT!M275</f>
        <v/>
      </c>
      <c r="E2" s="77" t="str">
        <f>+INPUT!N275</f>
        <v/>
      </c>
      <c r="F2" s="77" t="e">
        <f>+INPUT!O275</f>
        <v>#DIV/0!</v>
      </c>
      <c r="G2" s="77" t="str">
        <f>+INPUT!P275</f>
        <v/>
      </c>
      <c r="H2" s="77" t="str">
        <f>+INPUT!Q275</f>
        <v/>
      </c>
      <c r="I2" s="77" t="str">
        <f>+INPUT!R275</f>
        <v/>
      </c>
      <c r="J2" s="77" t="str">
        <f>+INPUT!S275</f>
        <v/>
      </c>
    </row>
    <row r="3" spans="1:10" x14ac:dyDescent="0.25">
      <c r="A3" s="74">
        <f>+INPUT!J276</f>
        <v>275</v>
      </c>
      <c r="B3" s="75">
        <f>+INPUT!K276</f>
        <v>43375</v>
      </c>
      <c r="C3" s="77" t="str">
        <f>+INPUT!L276</f>
        <v/>
      </c>
      <c r="D3" s="77" t="str">
        <f>+INPUT!M276</f>
        <v/>
      </c>
      <c r="E3" s="77" t="str">
        <f>+INPUT!N276</f>
        <v/>
      </c>
      <c r="F3" s="77" t="e">
        <f>+INPUT!O276</f>
        <v>#DIV/0!</v>
      </c>
      <c r="G3" s="77" t="str">
        <f>+INPUT!P276</f>
        <v/>
      </c>
      <c r="H3" s="77" t="str">
        <f>+INPUT!Q276</f>
        <v/>
      </c>
      <c r="I3" s="77" t="str">
        <f>+INPUT!R276</f>
        <v/>
      </c>
      <c r="J3" s="77" t="str">
        <f>+INPUT!S276</f>
        <v/>
      </c>
    </row>
    <row r="4" spans="1:10" x14ac:dyDescent="0.25">
      <c r="A4" s="74">
        <f>+INPUT!J277</f>
        <v>276</v>
      </c>
      <c r="B4" s="75">
        <f>+INPUT!K277</f>
        <v>43376</v>
      </c>
      <c r="C4" s="77" t="str">
        <f>+INPUT!L277</f>
        <v/>
      </c>
      <c r="D4" s="77" t="str">
        <f>+INPUT!M277</f>
        <v/>
      </c>
      <c r="E4" s="77" t="str">
        <f>+INPUT!N277</f>
        <v/>
      </c>
      <c r="F4" s="77" t="e">
        <f>+INPUT!O277</f>
        <v>#DIV/0!</v>
      </c>
      <c r="G4" s="77" t="str">
        <f>+INPUT!P277</f>
        <v/>
      </c>
      <c r="H4" s="77" t="str">
        <f>+INPUT!Q277</f>
        <v/>
      </c>
      <c r="I4" s="77" t="str">
        <f>+INPUT!R277</f>
        <v/>
      </c>
      <c r="J4" s="77" t="str">
        <f>+INPUT!S277</f>
        <v/>
      </c>
    </row>
    <row r="5" spans="1:10" x14ac:dyDescent="0.25">
      <c r="A5" s="74">
        <f>+INPUT!J278</f>
        <v>277</v>
      </c>
      <c r="B5" s="75">
        <f>+INPUT!K278</f>
        <v>43377</v>
      </c>
      <c r="C5" s="77" t="str">
        <f>+INPUT!L278</f>
        <v/>
      </c>
      <c r="D5" s="77" t="str">
        <f>+INPUT!M278</f>
        <v/>
      </c>
      <c r="E5" s="77" t="str">
        <f>+INPUT!N278</f>
        <v/>
      </c>
      <c r="F5" s="77" t="e">
        <f>+INPUT!O278</f>
        <v>#DIV/0!</v>
      </c>
      <c r="G5" s="77" t="str">
        <f>+INPUT!P278</f>
        <v/>
      </c>
      <c r="H5" s="77" t="str">
        <f>+INPUT!Q278</f>
        <v/>
      </c>
      <c r="I5" s="77" t="str">
        <f>+INPUT!R278</f>
        <v/>
      </c>
      <c r="J5" s="77" t="str">
        <f>+INPUT!S278</f>
        <v/>
      </c>
    </row>
    <row r="6" spans="1:10" x14ac:dyDescent="0.25">
      <c r="A6" s="74">
        <f>+INPUT!J279</f>
        <v>278</v>
      </c>
      <c r="B6" s="75">
        <f>+INPUT!K279</f>
        <v>43378</v>
      </c>
      <c r="C6" s="77" t="str">
        <f>+INPUT!L279</f>
        <v/>
      </c>
      <c r="D6" s="77" t="str">
        <f>+INPUT!M279</f>
        <v/>
      </c>
      <c r="E6" s="77" t="str">
        <f>+INPUT!N279</f>
        <v/>
      </c>
      <c r="F6" s="77" t="e">
        <f>+INPUT!O279</f>
        <v>#DIV/0!</v>
      </c>
      <c r="G6" s="77" t="str">
        <f>+INPUT!P279</f>
        <v/>
      </c>
      <c r="H6" s="77" t="str">
        <f>+INPUT!Q279</f>
        <v/>
      </c>
      <c r="I6" s="77" t="str">
        <f>+INPUT!R279</f>
        <v/>
      </c>
      <c r="J6" s="77" t="str">
        <f>+INPUT!S279</f>
        <v/>
      </c>
    </row>
    <row r="7" spans="1:10" x14ac:dyDescent="0.25">
      <c r="A7" s="74">
        <f>+INPUT!J280</f>
        <v>279</v>
      </c>
      <c r="B7" s="75">
        <f>+INPUT!K280</f>
        <v>43379</v>
      </c>
      <c r="C7" s="77" t="str">
        <f>+INPUT!L280</f>
        <v/>
      </c>
      <c r="D7" s="77" t="str">
        <f>+INPUT!M280</f>
        <v/>
      </c>
      <c r="E7" s="77" t="str">
        <f>+INPUT!N280</f>
        <v/>
      </c>
      <c r="F7" s="77" t="e">
        <f>+INPUT!O280</f>
        <v>#DIV/0!</v>
      </c>
      <c r="G7" s="77" t="str">
        <f>+INPUT!P280</f>
        <v/>
      </c>
      <c r="H7" s="77" t="str">
        <f>+INPUT!Q280</f>
        <v/>
      </c>
      <c r="I7" s="77" t="str">
        <f>+INPUT!R280</f>
        <v/>
      </c>
      <c r="J7" s="77" t="str">
        <f>+INPUT!S280</f>
        <v/>
      </c>
    </row>
    <row r="8" spans="1:10" x14ac:dyDescent="0.25">
      <c r="A8" s="74">
        <f>+INPUT!J281</f>
        <v>280</v>
      </c>
      <c r="B8" s="75">
        <f>+INPUT!K281</f>
        <v>43380</v>
      </c>
      <c r="C8" s="77" t="str">
        <f>+INPUT!L281</f>
        <v/>
      </c>
      <c r="D8" s="77" t="str">
        <f>+INPUT!M281</f>
        <v/>
      </c>
      <c r="E8" s="77" t="str">
        <f>+INPUT!N281</f>
        <v/>
      </c>
      <c r="F8" s="77" t="e">
        <f>+INPUT!O281</f>
        <v>#DIV/0!</v>
      </c>
      <c r="G8" s="77" t="str">
        <f>+INPUT!P281</f>
        <v/>
      </c>
      <c r="H8" s="77" t="str">
        <f>+INPUT!Q281</f>
        <v/>
      </c>
      <c r="I8" s="77" t="str">
        <f>+INPUT!R281</f>
        <v/>
      </c>
      <c r="J8" s="77" t="str">
        <f>+INPUT!S281</f>
        <v/>
      </c>
    </row>
    <row r="9" spans="1:10" x14ac:dyDescent="0.25">
      <c r="A9" s="74">
        <f>+INPUT!J282</f>
        <v>281</v>
      </c>
      <c r="B9" s="75">
        <f>+INPUT!K282</f>
        <v>43381</v>
      </c>
      <c r="C9" s="77" t="str">
        <f>+INPUT!L282</f>
        <v/>
      </c>
      <c r="D9" s="77" t="str">
        <f>+INPUT!M282</f>
        <v/>
      </c>
      <c r="E9" s="77" t="str">
        <f>+INPUT!N282</f>
        <v/>
      </c>
      <c r="F9" s="77" t="e">
        <f>+INPUT!O282</f>
        <v>#DIV/0!</v>
      </c>
      <c r="G9" s="77" t="str">
        <f>+INPUT!P282</f>
        <v/>
      </c>
      <c r="H9" s="77" t="str">
        <f>+INPUT!Q282</f>
        <v/>
      </c>
      <c r="I9" s="77" t="str">
        <f>+INPUT!R282</f>
        <v/>
      </c>
      <c r="J9" s="77" t="str">
        <f>+INPUT!S282</f>
        <v/>
      </c>
    </row>
    <row r="10" spans="1:10" x14ac:dyDescent="0.25">
      <c r="A10" s="74">
        <f>+INPUT!J283</f>
        <v>282</v>
      </c>
      <c r="B10" s="75">
        <f>+INPUT!K283</f>
        <v>43382</v>
      </c>
      <c r="C10" s="77" t="str">
        <f>+INPUT!L283</f>
        <v/>
      </c>
      <c r="D10" s="77" t="str">
        <f>+INPUT!M283</f>
        <v/>
      </c>
      <c r="E10" s="77" t="str">
        <f>+INPUT!N283</f>
        <v/>
      </c>
      <c r="F10" s="77" t="e">
        <f>+INPUT!O283</f>
        <v>#DIV/0!</v>
      </c>
      <c r="G10" s="77" t="str">
        <f>+INPUT!P283</f>
        <v/>
      </c>
      <c r="H10" s="77" t="str">
        <f>+INPUT!Q283</f>
        <v/>
      </c>
      <c r="I10" s="77" t="str">
        <f>+INPUT!R283</f>
        <v/>
      </c>
      <c r="J10" s="77" t="str">
        <f>+INPUT!S283</f>
        <v/>
      </c>
    </row>
    <row r="11" spans="1:10" x14ac:dyDescent="0.25">
      <c r="A11" s="74">
        <f>+INPUT!J284</f>
        <v>283</v>
      </c>
      <c r="B11" s="75">
        <f>+INPUT!K284</f>
        <v>43383</v>
      </c>
      <c r="C11" s="77" t="str">
        <f>+INPUT!L284</f>
        <v/>
      </c>
      <c r="D11" s="77" t="str">
        <f>+INPUT!M284</f>
        <v/>
      </c>
      <c r="E11" s="77" t="str">
        <f>+INPUT!N284</f>
        <v/>
      </c>
      <c r="F11" s="77" t="e">
        <f>+INPUT!O284</f>
        <v>#DIV/0!</v>
      </c>
      <c r="G11" s="77" t="str">
        <f>+INPUT!P284</f>
        <v/>
      </c>
      <c r="H11" s="77" t="str">
        <f>+INPUT!Q284</f>
        <v/>
      </c>
      <c r="I11" s="77" t="str">
        <f>+INPUT!R284</f>
        <v/>
      </c>
      <c r="J11" s="77" t="str">
        <f>+INPUT!S284</f>
        <v/>
      </c>
    </row>
    <row r="12" spans="1:10" x14ac:dyDescent="0.25">
      <c r="A12" s="74">
        <f>+INPUT!J285</f>
        <v>284</v>
      </c>
      <c r="B12" s="75">
        <f>+INPUT!K285</f>
        <v>43384</v>
      </c>
      <c r="C12" s="77" t="str">
        <f>+INPUT!L285</f>
        <v/>
      </c>
      <c r="D12" s="77" t="str">
        <f>+INPUT!M285</f>
        <v/>
      </c>
      <c r="E12" s="77" t="str">
        <f>+INPUT!N285</f>
        <v/>
      </c>
      <c r="F12" s="77" t="e">
        <f>+INPUT!O285</f>
        <v>#DIV/0!</v>
      </c>
      <c r="G12" s="77" t="str">
        <f>+INPUT!P285</f>
        <v/>
      </c>
      <c r="H12" s="77" t="str">
        <f>+INPUT!Q285</f>
        <v/>
      </c>
      <c r="I12" s="77" t="str">
        <f>+INPUT!R285</f>
        <v/>
      </c>
      <c r="J12" s="77" t="str">
        <f>+INPUT!S285</f>
        <v/>
      </c>
    </row>
    <row r="13" spans="1:10" x14ac:dyDescent="0.25">
      <c r="A13" s="74">
        <f>+INPUT!J286</f>
        <v>285</v>
      </c>
      <c r="B13" s="75">
        <f>+INPUT!K286</f>
        <v>43385</v>
      </c>
      <c r="C13" s="77" t="str">
        <f>+INPUT!L286</f>
        <v/>
      </c>
      <c r="D13" s="77" t="str">
        <f>+INPUT!M286</f>
        <v/>
      </c>
      <c r="E13" s="77" t="str">
        <f>+INPUT!N286</f>
        <v/>
      </c>
      <c r="F13" s="77" t="e">
        <f>+INPUT!O286</f>
        <v>#DIV/0!</v>
      </c>
      <c r="G13" s="77" t="str">
        <f>+INPUT!P286</f>
        <v/>
      </c>
      <c r="H13" s="77" t="str">
        <f>+INPUT!Q286</f>
        <v/>
      </c>
      <c r="I13" s="77" t="str">
        <f>+INPUT!R286</f>
        <v/>
      </c>
      <c r="J13" s="77" t="str">
        <f>+INPUT!S286</f>
        <v/>
      </c>
    </row>
    <row r="14" spans="1:10" x14ac:dyDescent="0.25">
      <c r="A14" s="74">
        <f>+INPUT!J287</f>
        <v>286</v>
      </c>
      <c r="B14" s="75">
        <f>+INPUT!K287</f>
        <v>43386</v>
      </c>
      <c r="C14" s="77" t="str">
        <f>+INPUT!L287</f>
        <v/>
      </c>
      <c r="D14" s="77" t="str">
        <f>+INPUT!M287</f>
        <v/>
      </c>
      <c r="E14" s="77" t="str">
        <f>+INPUT!N287</f>
        <v/>
      </c>
      <c r="F14" s="77" t="e">
        <f>+INPUT!O287</f>
        <v>#DIV/0!</v>
      </c>
      <c r="G14" s="77" t="str">
        <f>+INPUT!P287</f>
        <v/>
      </c>
      <c r="H14" s="77" t="str">
        <f>+INPUT!Q287</f>
        <v/>
      </c>
      <c r="I14" s="77" t="str">
        <f>+INPUT!R287</f>
        <v/>
      </c>
      <c r="J14" s="77" t="str">
        <f>+INPUT!S287</f>
        <v/>
      </c>
    </row>
    <row r="15" spans="1:10" x14ac:dyDescent="0.25">
      <c r="A15" s="74">
        <f>+INPUT!J288</f>
        <v>287</v>
      </c>
      <c r="B15" s="75">
        <f>+INPUT!K288</f>
        <v>43387</v>
      </c>
      <c r="C15" s="77" t="str">
        <f>+INPUT!L288</f>
        <v/>
      </c>
      <c r="D15" s="77" t="str">
        <f>+INPUT!M288</f>
        <v/>
      </c>
      <c r="E15" s="77" t="str">
        <f>+INPUT!N288</f>
        <v/>
      </c>
      <c r="F15" s="77" t="e">
        <f>+INPUT!O288</f>
        <v>#DIV/0!</v>
      </c>
      <c r="G15" s="77" t="str">
        <f>+INPUT!P288</f>
        <v/>
      </c>
      <c r="H15" s="77" t="str">
        <f>+INPUT!Q288</f>
        <v/>
      </c>
      <c r="I15" s="77" t="str">
        <f>+INPUT!R288</f>
        <v/>
      </c>
      <c r="J15" s="77" t="str">
        <f>+INPUT!S288</f>
        <v/>
      </c>
    </row>
    <row r="16" spans="1:10" x14ac:dyDescent="0.25">
      <c r="A16" s="74">
        <f>+INPUT!J289</f>
        <v>288</v>
      </c>
      <c r="B16" s="75">
        <f>+INPUT!K289</f>
        <v>43388</v>
      </c>
      <c r="C16" s="77" t="str">
        <f>+INPUT!L289</f>
        <v/>
      </c>
      <c r="D16" s="77" t="str">
        <f>+INPUT!M289</f>
        <v/>
      </c>
      <c r="E16" s="77" t="str">
        <f>+INPUT!N289</f>
        <v/>
      </c>
      <c r="F16" s="77" t="e">
        <f>+INPUT!O289</f>
        <v>#DIV/0!</v>
      </c>
      <c r="G16" s="77" t="str">
        <f>+INPUT!P289</f>
        <v/>
      </c>
      <c r="H16" s="77" t="str">
        <f>+INPUT!Q289</f>
        <v/>
      </c>
      <c r="I16" s="77" t="str">
        <f>+INPUT!R289</f>
        <v/>
      </c>
      <c r="J16" s="77" t="str">
        <f>+INPUT!S289</f>
        <v/>
      </c>
    </row>
    <row r="17" spans="1:10" x14ac:dyDescent="0.25">
      <c r="A17" s="74">
        <f>+INPUT!J290</f>
        <v>289</v>
      </c>
      <c r="B17" s="75">
        <f>+INPUT!K290</f>
        <v>43389</v>
      </c>
      <c r="C17" s="77" t="str">
        <f>+INPUT!L290</f>
        <v/>
      </c>
      <c r="D17" s="77" t="str">
        <f>+INPUT!M290</f>
        <v/>
      </c>
      <c r="E17" s="77" t="str">
        <f>+INPUT!N290</f>
        <v/>
      </c>
      <c r="F17" s="77" t="e">
        <f>+INPUT!O290</f>
        <v>#DIV/0!</v>
      </c>
      <c r="G17" s="77" t="str">
        <f>+INPUT!P290</f>
        <v/>
      </c>
      <c r="H17" s="77" t="str">
        <f>+INPUT!Q290</f>
        <v/>
      </c>
      <c r="I17" s="77" t="str">
        <f>+INPUT!R290</f>
        <v/>
      </c>
      <c r="J17" s="77" t="str">
        <f>+INPUT!S290</f>
        <v/>
      </c>
    </row>
    <row r="18" spans="1:10" x14ac:dyDescent="0.25">
      <c r="A18" s="74">
        <f>+INPUT!J291</f>
        <v>290</v>
      </c>
      <c r="B18" s="75">
        <f>+INPUT!K291</f>
        <v>43390</v>
      </c>
      <c r="C18" s="77" t="str">
        <f>+INPUT!L291</f>
        <v/>
      </c>
      <c r="D18" s="77" t="str">
        <f>+INPUT!M291</f>
        <v/>
      </c>
      <c r="E18" s="77" t="str">
        <f>+INPUT!N291</f>
        <v/>
      </c>
      <c r="F18" s="77" t="e">
        <f>+INPUT!O291</f>
        <v>#DIV/0!</v>
      </c>
      <c r="G18" s="77" t="str">
        <f>+INPUT!P291</f>
        <v/>
      </c>
      <c r="H18" s="77" t="str">
        <f>+INPUT!Q291</f>
        <v/>
      </c>
      <c r="I18" s="77" t="str">
        <f>+INPUT!R291</f>
        <v/>
      </c>
      <c r="J18" s="77" t="str">
        <f>+INPUT!S291</f>
        <v/>
      </c>
    </row>
    <row r="19" spans="1:10" x14ac:dyDescent="0.25">
      <c r="A19" s="74">
        <f>+INPUT!J292</f>
        <v>291</v>
      </c>
      <c r="B19" s="75">
        <f>+INPUT!K292</f>
        <v>43391</v>
      </c>
      <c r="C19" s="77" t="str">
        <f>+INPUT!L292</f>
        <v/>
      </c>
      <c r="D19" s="77" t="str">
        <f>+INPUT!M292</f>
        <v/>
      </c>
      <c r="E19" s="77" t="str">
        <f>+INPUT!N292</f>
        <v/>
      </c>
      <c r="F19" s="77" t="e">
        <f>+INPUT!O292</f>
        <v>#DIV/0!</v>
      </c>
      <c r="G19" s="77" t="str">
        <f>+INPUT!P292</f>
        <v/>
      </c>
      <c r="H19" s="77" t="str">
        <f>+INPUT!Q292</f>
        <v/>
      </c>
      <c r="I19" s="77" t="str">
        <f>+INPUT!R292</f>
        <v/>
      </c>
      <c r="J19" s="77" t="str">
        <f>+INPUT!S292</f>
        <v/>
      </c>
    </row>
    <row r="20" spans="1:10" x14ac:dyDescent="0.25">
      <c r="A20" s="74">
        <f>+INPUT!J293</f>
        <v>292</v>
      </c>
      <c r="B20" s="75">
        <f>+INPUT!K293</f>
        <v>43392</v>
      </c>
      <c r="C20" s="77" t="str">
        <f>+INPUT!L293</f>
        <v/>
      </c>
      <c r="D20" s="77" t="str">
        <f>+INPUT!M293</f>
        <v/>
      </c>
      <c r="E20" s="77" t="str">
        <f>+INPUT!N293</f>
        <v/>
      </c>
      <c r="F20" s="77" t="e">
        <f>+INPUT!O293</f>
        <v>#DIV/0!</v>
      </c>
      <c r="G20" s="77" t="str">
        <f>+INPUT!P293</f>
        <v/>
      </c>
      <c r="H20" s="77" t="str">
        <f>+INPUT!Q293</f>
        <v/>
      </c>
      <c r="I20" s="77" t="str">
        <f>+INPUT!R293</f>
        <v/>
      </c>
      <c r="J20" s="77" t="str">
        <f>+INPUT!S293</f>
        <v/>
      </c>
    </row>
    <row r="21" spans="1:10" x14ac:dyDescent="0.25">
      <c r="A21" s="74">
        <f>+INPUT!J294</f>
        <v>293</v>
      </c>
      <c r="B21" s="75">
        <f>+INPUT!K294</f>
        <v>43393</v>
      </c>
      <c r="C21" s="77" t="str">
        <f>+INPUT!L294</f>
        <v/>
      </c>
      <c r="D21" s="77" t="str">
        <f>+INPUT!M294</f>
        <v/>
      </c>
      <c r="E21" s="77" t="str">
        <f>+INPUT!N294</f>
        <v/>
      </c>
      <c r="F21" s="77" t="e">
        <f>+INPUT!O294</f>
        <v>#DIV/0!</v>
      </c>
      <c r="G21" s="77" t="str">
        <f>+INPUT!P294</f>
        <v/>
      </c>
      <c r="H21" s="77" t="str">
        <f>+INPUT!Q294</f>
        <v/>
      </c>
      <c r="I21" s="77" t="str">
        <f>+INPUT!R294</f>
        <v/>
      </c>
      <c r="J21" s="77" t="str">
        <f>+INPUT!S294</f>
        <v/>
      </c>
    </row>
    <row r="22" spans="1:10" x14ac:dyDescent="0.25">
      <c r="A22" s="74">
        <f>+INPUT!J295</f>
        <v>294</v>
      </c>
      <c r="B22" s="75">
        <f>+INPUT!K295</f>
        <v>43394</v>
      </c>
      <c r="C22" s="77" t="str">
        <f>+INPUT!L295</f>
        <v/>
      </c>
      <c r="D22" s="77" t="str">
        <f>+INPUT!M295</f>
        <v/>
      </c>
      <c r="E22" s="77" t="str">
        <f>+INPUT!N295</f>
        <v/>
      </c>
      <c r="F22" s="77" t="e">
        <f>+INPUT!O295</f>
        <v>#DIV/0!</v>
      </c>
      <c r="G22" s="77" t="str">
        <f>+INPUT!P295</f>
        <v/>
      </c>
      <c r="H22" s="77" t="str">
        <f>+INPUT!Q295</f>
        <v/>
      </c>
      <c r="I22" s="77" t="str">
        <f>+INPUT!R295</f>
        <v/>
      </c>
      <c r="J22" s="77" t="str">
        <f>+INPUT!S295</f>
        <v/>
      </c>
    </row>
    <row r="23" spans="1:10" x14ac:dyDescent="0.25">
      <c r="A23" s="74">
        <f>+INPUT!J296</f>
        <v>295</v>
      </c>
      <c r="B23" s="75">
        <f>+INPUT!K296</f>
        <v>43395</v>
      </c>
      <c r="C23" s="77" t="str">
        <f>+INPUT!L296</f>
        <v/>
      </c>
      <c r="D23" s="77" t="str">
        <f>+INPUT!M296</f>
        <v/>
      </c>
      <c r="E23" s="77" t="str">
        <f>+INPUT!N296</f>
        <v/>
      </c>
      <c r="F23" s="77" t="e">
        <f>+INPUT!O296</f>
        <v>#DIV/0!</v>
      </c>
      <c r="G23" s="77" t="str">
        <f>+INPUT!P296</f>
        <v/>
      </c>
      <c r="H23" s="77" t="str">
        <f>+INPUT!Q296</f>
        <v/>
      </c>
      <c r="I23" s="77" t="str">
        <f>+INPUT!R296</f>
        <v/>
      </c>
      <c r="J23" s="77" t="str">
        <f>+INPUT!S296</f>
        <v/>
      </c>
    </row>
    <row r="24" spans="1:10" x14ac:dyDescent="0.25">
      <c r="A24" s="74">
        <f>+INPUT!J297</f>
        <v>296</v>
      </c>
      <c r="B24" s="75">
        <f>+INPUT!K297</f>
        <v>43396</v>
      </c>
      <c r="C24" s="77" t="str">
        <f>+INPUT!L297</f>
        <v/>
      </c>
      <c r="D24" s="77" t="str">
        <f>+INPUT!M297</f>
        <v/>
      </c>
      <c r="E24" s="77" t="str">
        <f>+INPUT!N297</f>
        <v/>
      </c>
      <c r="F24" s="77" t="e">
        <f>+INPUT!O297</f>
        <v>#DIV/0!</v>
      </c>
      <c r="G24" s="77" t="str">
        <f>+INPUT!P297</f>
        <v/>
      </c>
      <c r="H24" s="77" t="str">
        <f>+INPUT!Q297</f>
        <v/>
      </c>
      <c r="I24" s="77" t="str">
        <f>+INPUT!R297</f>
        <v/>
      </c>
      <c r="J24" s="77" t="str">
        <f>+INPUT!S297</f>
        <v/>
      </c>
    </row>
    <row r="25" spans="1:10" x14ac:dyDescent="0.25">
      <c r="A25" s="74">
        <f>+INPUT!J298</f>
        <v>297</v>
      </c>
      <c r="B25" s="75">
        <f>+INPUT!K298</f>
        <v>43397</v>
      </c>
      <c r="C25" s="77" t="str">
        <f>+INPUT!L298</f>
        <v/>
      </c>
      <c r="D25" s="77" t="str">
        <f>+INPUT!M298</f>
        <v/>
      </c>
      <c r="E25" s="77" t="str">
        <f>+INPUT!N298</f>
        <v/>
      </c>
      <c r="F25" s="77" t="e">
        <f>+INPUT!O298</f>
        <v>#DIV/0!</v>
      </c>
      <c r="G25" s="77" t="str">
        <f>+INPUT!P298</f>
        <v/>
      </c>
      <c r="H25" s="77" t="str">
        <f>+INPUT!Q298</f>
        <v/>
      </c>
      <c r="I25" s="77" t="str">
        <f>+INPUT!R298</f>
        <v/>
      </c>
      <c r="J25" s="77" t="str">
        <f>+INPUT!S298</f>
        <v/>
      </c>
    </row>
    <row r="26" spans="1:10" x14ac:dyDescent="0.25">
      <c r="A26" s="74">
        <f>+INPUT!J299</f>
        <v>298</v>
      </c>
      <c r="B26" s="75">
        <f>+INPUT!K299</f>
        <v>43398</v>
      </c>
      <c r="C26" s="77" t="str">
        <f>+INPUT!L299</f>
        <v/>
      </c>
      <c r="D26" s="77" t="str">
        <f>+INPUT!M299</f>
        <v/>
      </c>
      <c r="E26" s="77" t="str">
        <f>+INPUT!N299</f>
        <v/>
      </c>
      <c r="F26" s="77" t="e">
        <f>+INPUT!O299</f>
        <v>#DIV/0!</v>
      </c>
      <c r="G26" s="77" t="str">
        <f>+INPUT!P299</f>
        <v/>
      </c>
      <c r="H26" s="77" t="str">
        <f>+INPUT!Q299</f>
        <v/>
      </c>
      <c r="I26" s="77" t="str">
        <f>+INPUT!R299</f>
        <v/>
      </c>
      <c r="J26" s="77" t="str">
        <f>+INPUT!S299</f>
        <v/>
      </c>
    </row>
    <row r="27" spans="1:10" x14ac:dyDescent="0.25">
      <c r="A27" s="74">
        <f>+INPUT!J300</f>
        <v>299</v>
      </c>
      <c r="B27" s="75">
        <f>+INPUT!K300</f>
        <v>43399</v>
      </c>
      <c r="C27" s="77" t="str">
        <f>+INPUT!L300</f>
        <v/>
      </c>
      <c r="D27" s="77" t="str">
        <f>+INPUT!M300</f>
        <v/>
      </c>
      <c r="E27" s="77" t="str">
        <f>+INPUT!N300</f>
        <v/>
      </c>
      <c r="F27" s="77" t="e">
        <f>+INPUT!O300</f>
        <v>#DIV/0!</v>
      </c>
      <c r="G27" s="77" t="str">
        <f>+INPUT!P300</f>
        <v/>
      </c>
      <c r="H27" s="77" t="str">
        <f>+INPUT!Q300</f>
        <v/>
      </c>
      <c r="I27" s="77" t="str">
        <f>+INPUT!R300</f>
        <v/>
      </c>
      <c r="J27" s="77" t="str">
        <f>+INPUT!S300</f>
        <v/>
      </c>
    </row>
    <row r="28" spans="1:10" x14ac:dyDescent="0.25">
      <c r="A28" s="74">
        <f>+INPUT!J301</f>
        <v>300</v>
      </c>
      <c r="B28" s="75">
        <f>+INPUT!K301</f>
        <v>43400</v>
      </c>
      <c r="C28" s="77" t="str">
        <f>+INPUT!L301</f>
        <v/>
      </c>
      <c r="D28" s="77" t="str">
        <f>+INPUT!M301</f>
        <v/>
      </c>
      <c r="E28" s="77" t="str">
        <f>+INPUT!N301</f>
        <v/>
      </c>
      <c r="F28" s="77" t="e">
        <f>+INPUT!O301</f>
        <v>#DIV/0!</v>
      </c>
      <c r="G28" s="77" t="str">
        <f>+INPUT!P301</f>
        <v/>
      </c>
      <c r="H28" s="77" t="str">
        <f>+INPUT!Q301</f>
        <v/>
      </c>
      <c r="I28" s="77" t="str">
        <f>+INPUT!R301</f>
        <v/>
      </c>
      <c r="J28" s="77" t="str">
        <f>+INPUT!S301</f>
        <v/>
      </c>
    </row>
    <row r="29" spans="1:10" x14ac:dyDescent="0.25">
      <c r="A29" s="74">
        <f>+INPUT!J302</f>
        <v>301</v>
      </c>
      <c r="B29" s="75">
        <f>+INPUT!K302</f>
        <v>43401</v>
      </c>
      <c r="C29" s="77" t="str">
        <f>+INPUT!L302</f>
        <v/>
      </c>
      <c r="D29" s="77" t="str">
        <f>+INPUT!M302</f>
        <v/>
      </c>
      <c r="E29" s="77" t="str">
        <f>+INPUT!N302</f>
        <v/>
      </c>
      <c r="F29" s="77" t="e">
        <f>+INPUT!O302</f>
        <v>#DIV/0!</v>
      </c>
      <c r="G29" s="77" t="str">
        <f>+INPUT!P302</f>
        <v/>
      </c>
      <c r="H29" s="77" t="str">
        <f>+INPUT!Q302</f>
        <v/>
      </c>
      <c r="I29" s="77" t="str">
        <f>+INPUT!R302</f>
        <v/>
      </c>
      <c r="J29" s="77" t="str">
        <f>+INPUT!S302</f>
        <v/>
      </c>
    </row>
    <row r="30" spans="1:10" x14ac:dyDescent="0.25">
      <c r="A30" s="74">
        <f>+INPUT!J303</f>
        <v>302</v>
      </c>
      <c r="B30" s="75">
        <f>+INPUT!K303</f>
        <v>43402</v>
      </c>
      <c r="C30" s="77" t="str">
        <f>+INPUT!L303</f>
        <v/>
      </c>
      <c r="D30" s="77" t="str">
        <f>+INPUT!M303</f>
        <v/>
      </c>
      <c r="E30" s="77" t="str">
        <f>+INPUT!N303</f>
        <v/>
      </c>
      <c r="F30" s="77" t="e">
        <f>+INPUT!O303</f>
        <v>#DIV/0!</v>
      </c>
      <c r="G30" s="77" t="str">
        <f>+INPUT!P303</f>
        <v/>
      </c>
      <c r="H30" s="77" t="str">
        <f>+INPUT!Q303</f>
        <v/>
      </c>
      <c r="I30" s="77" t="str">
        <f>+INPUT!R303</f>
        <v/>
      </c>
      <c r="J30" s="77" t="str">
        <f>+INPUT!S303</f>
        <v/>
      </c>
    </row>
    <row r="31" spans="1:10" x14ac:dyDescent="0.25">
      <c r="A31" s="74">
        <f>+INPUT!J304</f>
        <v>303</v>
      </c>
      <c r="B31" s="75">
        <f>+INPUT!K304</f>
        <v>43403</v>
      </c>
      <c r="C31" s="77" t="str">
        <f>+INPUT!L304</f>
        <v/>
      </c>
      <c r="D31" s="77" t="str">
        <f>+INPUT!M304</f>
        <v/>
      </c>
      <c r="E31" s="77" t="str">
        <f>+INPUT!N304</f>
        <v/>
      </c>
      <c r="F31" s="77" t="e">
        <f>+INPUT!O304</f>
        <v>#DIV/0!</v>
      </c>
      <c r="G31" s="77" t="str">
        <f>+INPUT!P304</f>
        <v/>
      </c>
      <c r="H31" s="77" t="str">
        <f>+INPUT!Q304</f>
        <v/>
      </c>
      <c r="I31" s="77" t="str">
        <f>+INPUT!R304</f>
        <v/>
      </c>
      <c r="J31" s="77" t="str">
        <f>+INPUT!S304</f>
        <v/>
      </c>
    </row>
    <row r="32" spans="1:10" x14ac:dyDescent="0.25">
      <c r="A32" s="74">
        <f>+INPUT!J305</f>
        <v>304</v>
      </c>
      <c r="B32" s="75">
        <f>+INPUT!K305</f>
        <v>43404</v>
      </c>
      <c r="C32" s="77" t="str">
        <f>+INPUT!L305</f>
        <v/>
      </c>
      <c r="D32" s="77" t="str">
        <f>+INPUT!M305</f>
        <v/>
      </c>
      <c r="E32" s="77" t="str">
        <f>+INPUT!N305</f>
        <v/>
      </c>
      <c r="F32" s="77" t="e">
        <f>+INPUT!O305</f>
        <v>#DIV/0!</v>
      </c>
      <c r="G32" s="77" t="str">
        <f>+INPUT!P305</f>
        <v/>
      </c>
      <c r="H32" s="77" t="str">
        <f>+INPUT!Q305</f>
        <v/>
      </c>
      <c r="I32" s="77" t="str">
        <f>+INPUT!R305</f>
        <v/>
      </c>
      <c r="J32" s="77" t="str">
        <f>+INPUT!S305</f>
        <v/>
      </c>
    </row>
    <row r="34" spans="2:10" x14ac:dyDescent="0.25">
      <c r="B34" s="73" t="s">
        <v>23</v>
      </c>
      <c r="C34" s="77" t="e">
        <f>AVERAGE(C2:C32)</f>
        <v>#DIV/0!</v>
      </c>
      <c r="D34" s="77" t="e">
        <f>AVERAGE(D2:D32)</f>
        <v>#DIV/0!</v>
      </c>
      <c r="E34" s="77" t="e">
        <f>AVERAGE(E2:E32)</f>
        <v>#DIV/0!</v>
      </c>
      <c r="G34" s="77" t="e">
        <f>AVERAGE(G2:G32)</f>
        <v>#DIV/0!</v>
      </c>
      <c r="H34" s="77" t="e">
        <f>AVERAGE(H2:H32)</f>
        <v>#DIV/0!</v>
      </c>
      <c r="I34" s="77" t="e">
        <f>AVERAGE(I2:I32)</f>
        <v>#DIV/0!</v>
      </c>
      <c r="J34" s="77" t="e">
        <f>AVERAGE(J2:J32)</f>
        <v>#DIV/0!</v>
      </c>
    </row>
    <row r="35" spans="2:10" x14ac:dyDescent="0.25">
      <c r="B35" s="73" t="s">
        <v>24</v>
      </c>
      <c r="C35" s="77">
        <f>MIN(C2:C32)</f>
        <v>0</v>
      </c>
      <c r="D35" s="77">
        <f>MIN(D2:D32)</f>
        <v>0</v>
      </c>
      <c r="E35" s="77">
        <f>MIN(E2:E32)</f>
        <v>0</v>
      </c>
      <c r="G35" s="77">
        <f>MIN(G2:G32)</f>
        <v>0</v>
      </c>
      <c r="H35" s="77">
        <f>MIN(H2:H32)</f>
        <v>0</v>
      </c>
      <c r="I35" s="77">
        <f>MIN(I2:I32)</f>
        <v>0</v>
      </c>
      <c r="J35" s="77">
        <f>MIN(J2:J32)</f>
        <v>0</v>
      </c>
    </row>
    <row r="36" spans="2:10" x14ac:dyDescent="0.25">
      <c r="B36" s="73" t="s">
        <v>25</v>
      </c>
      <c r="C36" s="77">
        <f>MAX(C2:C32)</f>
        <v>0</v>
      </c>
      <c r="D36" s="77">
        <f>MAX(D2:D32)</f>
        <v>0</v>
      </c>
      <c r="E36" s="77">
        <f>MAX(E2:E32)</f>
        <v>0</v>
      </c>
      <c r="G36" s="77">
        <f>MAX(G2:G32)</f>
        <v>0</v>
      </c>
      <c r="H36" s="77">
        <f>MAX(H2:H32)</f>
        <v>0</v>
      </c>
      <c r="I36" s="77">
        <f>MAX(I2:I32)</f>
        <v>0</v>
      </c>
      <c r="J36" s="77">
        <f>MAX(J2:J32)</f>
        <v>0</v>
      </c>
    </row>
    <row r="37" spans="2:10" x14ac:dyDescent="0.25">
      <c r="B37" s="73" t="s">
        <v>26</v>
      </c>
      <c r="C37" s="77" t="e">
        <f>STDEV(C2:C32)</f>
        <v>#DIV/0!</v>
      </c>
      <c r="D37" s="77" t="e">
        <f>STDEV(D2:D32)</f>
        <v>#DIV/0!</v>
      </c>
      <c r="E37" s="77" t="e">
        <f>STDEV(E2:E32)</f>
        <v>#DIV/0!</v>
      </c>
      <c r="G37" s="77" t="e">
        <f>STDEV(G2:G32)</f>
        <v>#DIV/0!</v>
      </c>
      <c r="H37" s="77" t="e">
        <f>STDEV(H2:H32)</f>
        <v>#DIV/0!</v>
      </c>
      <c r="I37" s="77" t="e">
        <f>STDEV(I2:I32)</f>
        <v>#DIV/0!</v>
      </c>
      <c r="J37" s="77" t="e">
        <f>STDEV(J2:J32)</f>
        <v>#DIV/0!</v>
      </c>
    </row>
    <row r="39" spans="2:10" x14ac:dyDescent="0.25">
      <c r="B39" s="73" t="s">
        <v>55</v>
      </c>
      <c r="C39" s="74">
        <f>COUNT(C2:C32)</f>
        <v>0</v>
      </c>
      <c r="D39" s="74">
        <f t="shared" ref="D39:J39" si="0">COUNT(D2:D32)</f>
        <v>0</v>
      </c>
      <c r="E39" s="74">
        <f t="shared" si="0"/>
        <v>0</v>
      </c>
      <c r="F39" s="74"/>
      <c r="G39" s="74">
        <f t="shared" si="0"/>
        <v>0</v>
      </c>
      <c r="H39" s="74">
        <f t="shared" si="0"/>
        <v>0</v>
      </c>
      <c r="I39" s="74">
        <f t="shared" si="0"/>
        <v>0</v>
      </c>
      <c r="J39" s="74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3" t="s">
        <v>9</v>
      </c>
      <c r="B1" s="73" t="s">
        <v>0</v>
      </c>
      <c r="C1" s="76" t="s">
        <v>4</v>
      </c>
      <c r="D1" s="76" t="s">
        <v>5</v>
      </c>
      <c r="E1" s="76" t="s">
        <v>6</v>
      </c>
      <c r="F1" s="76" t="s">
        <v>7</v>
      </c>
      <c r="G1" s="76" t="s">
        <v>8</v>
      </c>
      <c r="H1" s="76" t="s">
        <v>10</v>
      </c>
      <c r="I1" s="76" t="s">
        <v>11</v>
      </c>
      <c r="J1" s="76" t="s">
        <v>12</v>
      </c>
    </row>
    <row r="2" spans="1:10" x14ac:dyDescent="0.25">
      <c r="A2" s="74">
        <f>+INPUT!J306</f>
        <v>305</v>
      </c>
      <c r="B2" s="75">
        <f>+INPUT!K306</f>
        <v>43405</v>
      </c>
      <c r="C2" s="77" t="str">
        <f>+INPUT!L306</f>
        <v/>
      </c>
      <c r="D2" s="77" t="str">
        <f>+INPUT!M306</f>
        <v/>
      </c>
      <c r="E2" s="77" t="str">
        <f>+INPUT!N306</f>
        <v/>
      </c>
      <c r="F2" s="77" t="e">
        <f>+INPUT!O306</f>
        <v>#DIV/0!</v>
      </c>
      <c r="G2" s="77" t="str">
        <f>+INPUT!P306</f>
        <v/>
      </c>
      <c r="H2" s="77" t="str">
        <f>+INPUT!Q306</f>
        <v/>
      </c>
      <c r="I2" s="77" t="str">
        <f>+INPUT!R306</f>
        <v/>
      </c>
      <c r="J2" s="77" t="str">
        <f>+INPUT!S306</f>
        <v/>
      </c>
    </row>
    <row r="3" spans="1:10" x14ac:dyDescent="0.25">
      <c r="A3" s="74">
        <f>+INPUT!J307</f>
        <v>306</v>
      </c>
      <c r="B3" s="75">
        <f>+INPUT!K307</f>
        <v>43406</v>
      </c>
      <c r="C3" s="77" t="str">
        <f>+INPUT!L307</f>
        <v/>
      </c>
      <c r="D3" s="77" t="str">
        <f>+INPUT!M307</f>
        <v/>
      </c>
      <c r="E3" s="77" t="str">
        <f>+INPUT!N307</f>
        <v/>
      </c>
      <c r="F3" s="77" t="e">
        <f>+INPUT!O307</f>
        <v>#DIV/0!</v>
      </c>
      <c r="G3" s="77" t="str">
        <f>+INPUT!P307</f>
        <v/>
      </c>
      <c r="H3" s="77" t="str">
        <f>+INPUT!Q307</f>
        <v/>
      </c>
      <c r="I3" s="77" t="str">
        <f>+INPUT!R307</f>
        <v/>
      </c>
      <c r="J3" s="77" t="str">
        <f>+INPUT!S307</f>
        <v/>
      </c>
    </row>
    <row r="4" spans="1:10" x14ac:dyDescent="0.25">
      <c r="A4" s="74">
        <f>+INPUT!J308</f>
        <v>307</v>
      </c>
      <c r="B4" s="75">
        <f>+INPUT!K308</f>
        <v>43407</v>
      </c>
      <c r="C4" s="77" t="str">
        <f>+INPUT!L308</f>
        <v/>
      </c>
      <c r="D4" s="77" t="str">
        <f>+INPUT!M308</f>
        <v/>
      </c>
      <c r="E4" s="77" t="str">
        <f>+INPUT!N308</f>
        <v/>
      </c>
      <c r="F4" s="77" t="e">
        <f>+INPUT!O308</f>
        <v>#DIV/0!</v>
      </c>
      <c r="G4" s="77" t="str">
        <f>+INPUT!P308</f>
        <v/>
      </c>
      <c r="H4" s="77" t="str">
        <f>+INPUT!Q308</f>
        <v/>
      </c>
      <c r="I4" s="77" t="str">
        <f>+INPUT!R308</f>
        <v/>
      </c>
      <c r="J4" s="77" t="str">
        <f>+INPUT!S308</f>
        <v/>
      </c>
    </row>
    <row r="5" spans="1:10" x14ac:dyDescent="0.25">
      <c r="A5" s="74">
        <f>+INPUT!J309</f>
        <v>308</v>
      </c>
      <c r="B5" s="75">
        <f>+INPUT!K309</f>
        <v>43408</v>
      </c>
      <c r="C5" s="77" t="str">
        <f>+INPUT!L309</f>
        <v/>
      </c>
      <c r="D5" s="77" t="str">
        <f>+INPUT!M309</f>
        <v/>
      </c>
      <c r="E5" s="77" t="str">
        <f>+INPUT!N309</f>
        <v/>
      </c>
      <c r="F5" s="77" t="e">
        <f>+INPUT!O309</f>
        <v>#DIV/0!</v>
      </c>
      <c r="G5" s="77" t="str">
        <f>+INPUT!P309</f>
        <v/>
      </c>
      <c r="H5" s="77" t="str">
        <f>+INPUT!Q309</f>
        <v/>
      </c>
      <c r="I5" s="77" t="str">
        <f>+INPUT!R309</f>
        <v/>
      </c>
      <c r="J5" s="77" t="str">
        <f>+INPUT!S309</f>
        <v/>
      </c>
    </row>
    <row r="6" spans="1:10" x14ac:dyDescent="0.25">
      <c r="A6" s="74">
        <f>+INPUT!J310</f>
        <v>309</v>
      </c>
      <c r="B6" s="75">
        <f>+INPUT!K310</f>
        <v>43409</v>
      </c>
      <c r="C6" s="77" t="str">
        <f>+INPUT!L310</f>
        <v/>
      </c>
      <c r="D6" s="77" t="str">
        <f>+INPUT!M310</f>
        <v/>
      </c>
      <c r="E6" s="77" t="str">
        <f>+INPUT!N310</f>
        <v/>
      </c>
      <c r="F6" s="77" t="e">
        <f>+INPUT!O310</f>
        <v>#DIV/0!</v>
      </c>
      <c r="G6" s="77" t="str">
        <f>+INPUT!P310</f>
        <v/>
      </c>
      <c r="H6" s="77" t="str">
        <f>+INPUT!Q310</f>
        <v/>
      </c>
      <c r="I6" s="77" t="str">
        <f>+INPUT!R310</f>
        <v/>
      </c>
      <c r="J6" s="77" t="str">
        <f>+INPUT!S310</f>
        <v/>
      </c>
    </row>
    <row r="7" spans="1:10" x14ac:dyDescent="0.25">
      <c r="A7" s="74">
        <f>+INPUT!J311</f>
        <v>310</v>
      </c>
      <c r="B7" s="75">
        <f>+INPUT!K311</f>
        <v>43410</v>
      </c>
      <c r="C7" s="77" t="str">
        <f>+INPUT!L311</f>
        <v/>
      </c>
      <c r="D7" s="77" t="str">
        <f>+INPUT!M311</f>
        <v/>
      </c>
      <c r="E7" s="77" t="str">
        <f>+INPUT!N311</f>
        <v/>
      </c>
      <c r="F7" s="77" t="e">
        <f>+INPUT!O311</f>
        <v>#DIV/0!</v>
      </c>
      <c r="G7" s="77" t="str">
        <f>+INPUT!P311</f>
        <v/>
      </c>
      <c r="H7" s="77" t="str">
        <f>+INPUT!Q311</f>
        <v/>
      </c>
      <c r="I7" s="77" t="str">
        <f>+INPUT!R311</f>
        <v/>
      </c>
      <c r="J7" s="77" t="str">
        <f>+INPUT!S311</f>
        <v/>
      </c>
    </row>
    <row r="8" spans="1:10" x14ac:dyDescent="0.25">
      <c r="A8" s="74">
        <f>+INPUT!J312</f>
        <v>311</v>
      </c>
      <c r="B8" s="75">
        <f>+INPUT!K312</f>
        <v>43411</v>
      </c>
      <c r="C8" s="77" t="str">
        <f>+INPUT!L312</f>
        <v/>
      </c>
      <c r="D8" s="77" t="str">
        <f>+INPUT!M312</f>
        <v/>
      </c>
      <c r="E8" s="77" t="str">
        <f>+INPUT!N312</f>
        <v/>
      </c>
      <c r="F8" s="77" t="e">
        <f>+INPUT!O312</f>
        <v>#DIV/0!</v>
      </c>
      <c r="G8" s="77" t="str">
        <f>+INPUT!P312</f>
        <v/>
      </c>
      <c r="H8" s="77" t="str">
        <f>+INPUT!Q312</f>
        <v/>
      </c>
      <c r="I8" s="77" t="str">
        <f>+INPUT!R312</f>
        <v/>
      </c>
      <c r="J8" s="77" t="str">
        <f>+INPUT!S312</f>
        <v/>
      </c>
    </row>
    <row r="9" spans="1:10" x14ac:dyDescent="0.25">
      <c r="A9" s="74">
        <f>+INPUT!J313</f>
        <v>312</v>
      </c>
      <c r="B9" s="75">
        <f>+INPUT!K313</f>
        <v>43412</v>
      </c>
      <c r="C9" s="77" t="str">
        <f>+INPUT!L313</f>
        <v/>
      </c>
      <c r="D9" s="77" t="str">
        <f>+INPUT!M313</f>
        <v/>
      </c>
      <c r="E9" s="77" t="str">
        <f>+INPUT!N313</f>
        <v/>
      </c>
      <c r="F9" s="77" t="e">
        <f>+INPUT!O313</f>
        <v>#DIV/0!</v>
      </c>
      <c r="G9" s="77" t="str">
        <f>+INPUT!P313</f>
        <v/>
      </c>
      <c r="H9" s="77" t="str">
        <f>+INPUT!Q313</f>
        <v/>
      </c>
      <c r="I9" s="77" t="str">
        <f>+INPUT!R313</f>
        <v/>
      </c>
      <c r="J9" s="77" t="str">
        <f>+INPUT!S313</f>
        <v/>
      </c>
    </row>
    <row r="10" spans="1:10" x14ac:dyDescent="0.25">
      <c r="A10" s="74">
        <f>+INPUT!J314</f>
        <v>313</v>
      </c>
      <c r="B10" s="75">
        <f>+INPUT!K314</f>
        <v>43413</v>
      </c>
      <c r="C10" s="77" t="str">
        <f>+INPUT!L314</f>
        <v/>
      </c>
      <c r="D10" s="77" t="str">
        <f>+INPUT!M314</f>
        <v/>
      </c>
      <c r="E10" s="77" t="str">
        <f>+INPUT!N314</f>
        <v/>
      </c>
      <c r="F10" s="77" t="e">
        <f>+INPUT!O314</f>
        <v>#DIV/0!</v>
      </c>
      <c r="G10" s="77" t="str">
        <f>+INPUT!P314</f>
        <v/>
      </c>
      <c r="H10" s="77" t="str">
        <f>+INPUT!Q314</f>
        <v/>
      </c>
      <c r="I10" s="77" t="str">
        <f>+INPUT!R314</f>
        <v/>
      </c>
      <c r="J10" s="77" t="str">
        <f>+INPUT!S314</f>
        <v/>
      </c>
    </row>
    <row r="11" spans="1:10" x14ac:dyDescent="0.25">
      <c r="A11" s="74">
        <f>+INPUT!J315</f>
        <v>314</v>
      </c>
      <c r="B11" s="75">
        <f>+INPUT!K315</f>
        <v>43414</v>
      </c>
      <c r="C11" s="77" t="str">
        <f>+INPUT!L315</f>
        <v/>
      </c>
      <c r="D11" s="77" t="str">
        <f>+INPUT!M315</f>
        <v/>
      </c>
      <c r="E11" s="77" t="str">
        <f>+INPUT!N315</f>
        <v/>
      </c>
      <c r="F11" s="77" t="e">
        <f>+INPUT!O315</f>
        <v>#DIV/0!</v>
      </c>
      <c r="G11" s="77" t="str">
        <f>+INPUT!P315</f>
        <v/>
      </c>
      <c r="H11" s="77" t="str">
        <f>+INPUT!Q315</f>
        <v/>
      </c>
      <c r="I11" s="77" t="str">
        <f>+INPUT!R315</f>
        <v/>
      </c>
      <c r="J11" s="77" t="str">
        <f>+INPUT!S315</f>
        <v/>
      </c>
    </row>
    <row r="12" spans="1:10" x14ac:dyDescent="0.25">
      <c r="A12" s="74">
        <f>+INPUT!J316</f>
        <v>315</v>
      </c>
      <c r="B12" s="75">
        <f>+INPUT!K316</f>
        <v>43415</v>
      </c>
      <c r="C12" s="77" t="str">
        <f>+INPUT!L316</f>
        <v/>
      </c>
      <c r="D12" s="77" t="str">
        <f>+INPUT!M316</f>
        <v/>
      </c>
      <c r="E12" s="77" t="str">
        <f>+INPUT!N316</f>
        <v/>
      </c>
      <c r="F12" s="77" t="e">
        <f>+INPUT!O316</f>
        <v>#DIV/0!</v>
      </c>
      <c r="G12" s="77" t="str">
        <f>+INPUT!P316</f>
        <v/>
      </c>
      <c r="H12" s="77" t="str">
        <f>+INPUT!Q316</f>
        <v/>
      </c>
      <c r="I12" s="77" t="str">
        <f>+INPUT!R316</f>
        <v/>
      </c>
      <c r="J12" s="77" t="str">
        <f>+INPUT!S316</f>
        <v/>
      </c>
    </row>
    <row r="13" spans="1:10" x14ac:dyDescent="0.25">
      <c r="A13" s="74">
        <f>+INPUT!J317</f>
        <v>316</v>
      </c>
      <c r="B13" s="75">
        <f>+INPUT!K317</f>
        <v>43416</v>
      </c>
      <c r="C13" s="77" t="str">
        <f>+INPUT!L317</f>
        <v/>
      </c>
      <c r="D13" s="77" t="str">
        <f>+INPUT!M317</f>
        <v/>
      </c>
      <c r="E13" s="77" t="str">
        <f>+INPUT!N317</f>
        <v/>
      </c>
      <c r="F13" s="77" t="e">
        <f>+INPUT!O317</f>
        <v>#DIV/0!</v>
      </c>
      <c r="G13" s="77" t="str">
        <f>+INPUT!P317</f>
        <v/>
      </c>
      <c r="H13" s="77" t="str">
        <f>+INPUT!Q317</f>
        <v/>
      </c>
      <c r="I13" s="77" t="str">
        <f>+INPUT!R317</f>
        <v/>
      </c>
      <c r="J13" s="77" t="str">
        <f>+INPUT!S317</f>
        <v/>
      </c>
    </row>
    <row r="14" spans="1:10" x14ac:dyDescent="0.25">
      <c r="A14" s="74">
        <f>+INPUT!J318</f>
        <v>317</v>
      </c>
      <c r="B14" s="75">
        <f>+INPUT!K318</f>
        <v>43417</v>
      </c>
      <c r="C14" s="77" t="str">
        <f>+INPUT!L318</f>
        <v/>
      </c>
      <c r="D14" s="77" t="str">
        <f>+INPUT!M318</f>
        <v/>
      </c>
      <c r="E14" s="77" t="str">
        <f>+INPUT!N318</f>
        <v/>
      </c>
      <c r="F14" s="77" t="e">
        <f>+INPUT!O318</f>
        <v>#DIV/0!</v>
      </c>
      <c r="G14" s="77" t="str">
        <f>+INPUT!P318</f>
        <v/>
      </c>
      <c r="H14" s="77" t="str">
        <f>+INPUT!Q318</f>
        <v/>
      </c>
      <c r="I14" s="77" t="str">
        <f>+INPUT!R318</f>
        <v/>
      </c>
      <c r="J14" s="77" t="str">
        <f>+INPUT!S318</f>
        <v/>
      </c>
    </row>
    <row r="15" spans="1:10" x14ac:dyDescent="0.25">
      <c r="A15" s="74">
        <f>+INPUT!J319</f>
        <v>318</v>
      </c>
      <c r="B15" s="75">
        <f>+INPUT!K319</f>
        <v>43418</v>
      </c>
      <c r="C15" s="77" t="str">
        <f>+INPUT!L319</f>
        <v/>
      </c>
      <c r="D15" s="77" t="str">
        <f>+INPUT!M319</f>
        <v/>
      </c>
      <c r="E15" s="77" t="str">
        <f>+INPUT!N319</f>
        <v/>
      </c>
      <c r="F15" s="77" t="e">
        <f>+INPUT!O319</f>
        <v>#DIV/0!</v>
      </c>
      <c r="G15" s="77" t="str">
        <f>+INPUT!P319</f>
        <v/>
      </c>
      <c r="H15" s="77" t="str">
        <f>+INPUT!Q319</f>
        <v/>
      </c>
      <c r="I15" s="77" t="str">
        <f>+INPUT!R319</f>
        <v/>
      </c>
      <c r="J15" s="77" t="str">
        <f>+INPUT!S319</f>
        <v/>
      </c>
    </row>
    <row r="16" spans="1:10" x14ac:dyDescent="0.25">
      <c r="A16" s="74">
        <f>+INPUT!J320</f>
        <v>319</v>
      </c>
      <c r="B16" s="75">
        <f>+INPUT!K320</f>
        <v>43419</v>
      </c>
      <c r="C16" s="77" t="str">
        <f>+INPUT!L320</f>
        <v/>
      </c>
      <c r="D16" s="77" t="str">
        <f>+INPUT!M320</f>
        <v/>
      </c>
      <c r="E16" s="77" t="str">
        <f>+INPUT!N320</f>
        <v/>
      </c>
      <c r="F16" s="77" t="e">
        <f>+INPUT!O320</f>
        <v>#DIV/0!</v>
      </c>
      <c r="G16" s="77" t="str">
        <f>+INPUT!P320</f>
        <v/>
      </c>
      <c r="H16" s="77" t="str">
        <f>+INPUT!Q320</f>
        <v/>
      </c>
      <c r="I16" s="77" t="str">
        <f>+INPUT!R320</f>
        <v/>
      </c>
      <c r="J16" s="77" t="str">
        <f>+INPUT!S320</f>
        <v/>
      </c>
    </row>
    <row r="17" spans="1:10" x14ac:dyDescent="0.25">
      <c r="A17" s="74">
        <f>+INPUT!J321</f>
        <v>320</v>
      </c>
      <c r="B17" s="75">
        <f>+INPUT!K321</f>
        <v>43420</v>
      </c>
      <c r="C17" s="77" t="str">
        <f>+INPUT!L321</f>
        <v/>
      </c>
      <c r="D17" s="77" t="str">
        <f>+INPUT!M321</f>
        <v/>
      </c>
      <c r="E17" s="77" t="str">
        <f>+INPUT!N321</f>
        <v/>
      </c>
      <c r="F17" s="77" t="e">
        <f>+INPUT!O321</f>
        <v>#DIV/0!</v>
      </c>
      <c r="G17" s="77" t="str">
        <f>+INPUT!P321</f>
        <v/>
      </c>
      <c r="H17" s="77" t="str">
        <f>+INPUT!Q321</f>
        <v/>
      </c>
      <c r="I17" s="77" t="str">
        <f>+INPUT!R321</f>
        <v/>
      </c>
      <c r="J17" s="77" t="str">
        <f>+INPUT!S321</f>
        <v/>
      </c>
    </row>
    <row r="18" spans="1:10" x14ac:dyDescent="0.25">
      <c r="A18" s="74">
        <f>+INPUT!J322</f>
        <v>321</v>
      </c>
      <c r="B18" s="75">
        <f>+INPUT!K322</f>
        <v>43421</v>
      </c>
      <c r="C18" s="77" t="str">
        <f>+INPUT!L322</f>
        <v/>
      </c>
      <c r="D18" s="77" t="str">
        <f>+INPUT!M322</f>
        <v/>
      </c>
      <c r="E18" s="77" t="str">
        <f>+INPUT!N322</f>
        <v/>
      </c>
      <c r="F18" s="77" t="e">
        <f>+INPUT!O322</f>
        <v>#DIV/0!</v>
      </c>
      <c r="G18" s="77" t="str">
        <f>+INPUT!P322</f>
        <v/>
      </c>
      <c r="H18" s="77" t="str">
        <f>+INPUT!Q322</f>
        <v/>
      </c>
      <c r="I18" s="77" t="str">
        <f>+INPUT!R322</f>
        <v/>
      </c>
      <c r="J18" s="77" t="str">
        <f>+INPUT!S322</f>
        <v/>
      </c>
    </row>
    <row r="19" spans="1:10" x14ac:dyDescent="0.25">
      <c r="A19" s="74">
        <f>+INPUT!J323</f>
        <v>322</v>
      </c>
      <c r="B19" s="75">
        <f>+INPUT!K323</f>
        <v>43422</v>
      </c>
      <c r="C19" s="77" t="str">
        <f>+INPUT!L323</f>
        <v/>
      </c>
      <c r="D19" s="77" t="str">
        <f>+INPUT!M323</f>
        <v/>
      </c>
      <c r="E19" s="77" t="str">
        <f>+INPUT!N323</f>
        <v/>
      </c>
      <c r="F19" s="77" t="e">
        <f>+INPUT!O323</f>
        <v>#DIV/0!</v>
      </c>
      <c r="G19" s="77" t="str">
        <f>+INPUT!P323</f>
        <v/>
      </c>
      <c r="H19" s="77" t="str">
        <f>+INPUT!Q323</f>
        <v/>
      </c>
      <c r="I19" s="77" t="str">
        <f>+INPUT!R323</f>
        <v/>
      </c>
      <c r="J19" s="77" t="str">
        <f>+INPUT!S323</f>
        <v/>
      </c>
    </row>
    <row r="20" spans="1:10" x14ac:dyDescent="0.25">
      <c r="A20" s="74">
        <f>+INPUT!J324</f>
        <v>323</v>
      </c>
      <c r="B20" s="75">
        <f>+INPUT!K324</f>
        <v>43423</v>
      </c>
      <c r="C20" s="77" t="str">
        <f>+INPUT!L324</f>
        <v/>
      </c>
      <c r="D20" s="77" t="str">
        <f>+INPUT!M324</f>
        <v/>
      </c>
      <c r="E20" s="77" t="str">
        <f>+INPUT!N324</f>
        <v/>
      </c>
      <c r="F20" s="77" t="e">
        <f>+INPUT!O324</f>
        <v>#DIV/0!</v>
      </c>
      <c r="G20" s="77" t="str">
        <f>+INPUT!P324</f>
        <v/>
      </c>
      <c r="H20" s="77" t="str">
        <f>+INPUT!Q324</f>
        <v/>
      </c>
      <c r="I20" s="77" t="str">
        <f>+INPUT!R324</f>
        <v/>
      </c>
      <c r="J20" s="77" t="str">
        <f>+INPUT!S324</f>
        <v/>
      </c>
    </row>
    <row r="21" spans="1:10" x14ac:dyDescent="0.25">
      <c r="A21" s="74">
        <f>+INPUT!J325</f>
        <v>324</v>
      </c>
      <c r="B21" s="75">
        <f>+INPUT!K325</f>
        <v>43424</v>
      </c>
      <c r="C21" s="77" t="str">
        <f>+INPUT!L325</f>
        <v/>
      </c>
      <c r="D21" s="77" t="str">
        <f>+INPUT!M325</f>
        <v/>
      </c>
      <c r="E21" s="77" t="str">
        <f>+INPUT!N325</f>
        <v/>
      </c>
      <c r="F21" s="77" t="e">
        <f>+INPUT!O325</f>
        <v>#DIV/0!</v>
      </c>
      <c r="G21" s="77" t="str">
        <f>+INPUT!P325</f>
        <v/>
      </c>
      <c r="H21" s="77" t="str">
        <f>+INPUT!Q325</f>
        <v/>
      </c>
      <c r="I21" s="77" t="str">
        <f>+INPUT!R325</f>
        <v/>
      </c>
      <c r="J21" s="77" t="str">
        <f>+INPUT!S325</f>
        <v/>
      </c>
    </row>
    <row r="22" spans="1:10" x14ac:dyDescent="0.25">
      <c r="A22" s="74">
        <f>+INPUT!J326</f>
        <v>325</v>
      </c>
      <c r="B22" s="75">
        <f>+INPUT!K326</f>
        <v>43425</v>
      </c>
      <c r="C22" s="77" t="str">
        <f>+INPUT!L326</f>
        <v/>
      </c>
      <c r="D22" s="77" t="str">
        <f>+INPUT!M326</f>
        <v/>
      </c>
      <c r="E22" s="77" t="str">
        <f>+INPUT!N326</f>
        <v/>
      </c>
      <c r="F22" s="77" t="e">
        <f>+INPUT!O326</f>
        <v>#DIV/0!</v>
      </c>
      <c r="G22" s="77" t="str">
        <f>+INPUT!P326</f>
        <v/>
      </c>
      <c r="H22" s="77" t="str">
        <f>+INPUT!Q326</f>
        <v/>
      </c>
      <c r="I22" s="77" t="str">
        <f>+INPUT!R326</f>
        <v/>
      </c>
      <c r="J22" s="77" t="str">
        <f>+INPUT!S326</f>
        <v/>
      </c>
    </row>
    <row r="23" spans="1:10" x14ac:dyDescent="0.25">
      <c r="A23" s="74">
        <f>+INPUT!J327</f>
        <v>326</v>
      </c>
      <c r="B23" s="75">
        <f>+INPUT!K327</f>
        <v>43426</v>
      </c>
      <c r="C23" s="77" t="str">
        <f>+INPUT!L327</f>
        <v/>
      </c>
      <c r="D23" s="77" t="str">
        <f>+INPUT!M327</f>
        <v/>
      </c>
      <c r="E23" s="77" t="str">
        <f>+INPUT!N327</f>
        <v/>
      </c>
      <c r="F23" s="77" t="e">
        <f>+INPUT!O327</f>
        <v>#DIV/0!</v>
      </c>
      <c r="G23" s="77" t="str">
        <f>+INPUT!P327</f>
        <v/>
      </c>
      <c r="H23" s="77" t="str">
        <f>+INPUT!Q327</f>
        <v/>
      </c>
      <c r="I23" s="77" t="str">
        <f>+INPUT!R327</f>
        <v/>
      </c>
      <c r="J23" s="77" t="str">
        <f>+INPUT!S327</f>
        <v/>
      </c>
    </row>
    <row r="24" spans="1:10" x14ac:dyDescent="0.25">
      <c r="A24" s="74">
        <f>+INPUT!J328</f>
        <v>327</v>
      </c>
      <c r="B24" s="75">
        <f>+INPUT!K328</f>
        <v>43427</v>
      </c>
      <c r="C24" s="77" t="str">
        <f>+INPUT!L328</f>
        <v/>
      </c>
      <c r="D24" s="77" t="str">
        <f>+INPUT!M328</f>
        <v/>
      </c>
      <c r="E24" s="77" t="str">
        <f>+INPUT!N328</f>
        <v/>
      </c>
      <c r="F24" s="77" t="e">
        <f>+INPUT!O328</f>
        <v>#DIV/0!</v>
      </c>
      <c r="G24" s="77" t="str">
        <f>+INPUT!P328</f>
        <v/>
      </c>
      <c r="H24" s="77" t="str">
        <f>+INPUT!Q328</f>
        <v/>
      </c>
      <c r="I24" s="77" t="str">
        <f>+INPUT!R328</f>
        <v/>
      </c>
      <c r="J24" s="77" t="str">
        <f>+INPUT!S328</f>
        <v/>
      </c>
    </row>
    <row r="25" spans="1:10" x14ac:dyDescent="0.25">
      <c r="A25" s="74">
        <f>+INPUT!J329</f>
        <v>328</v>
      </c>
      <c r="B25" s="75">
        <f>+INPUT!K329</f>
        <v>43428</v>
      </c>
      <c r="C25" s="77" t="str">
        <f>+INPUT!L329</f>
        <v/>
      </c>
      <c r="D25" s="77" t="str">
        <f>+INPUT!M329</f>
        <v/>
      </c>
      <c r="E25" s="77" t="str">
        <f>+INPUT!N329</f>
        <v/>
      </c>
      <c r="F25" s="77" t="e">
        <f>+INPUT!O329</f>
        <v>#DIV/0!</v>
      </c>
      <c r="G25" s="77" t="str">
        <f>+INPUT!P329</f>
        <v/>
      </c>
      <c r="H25" s="77" t="str">
        <f>+INPUT!Q329</f>
        <v/>
      </c>
      <c r="I25" s="77" t="str">
        <f>+INPUT!R329</f>
        <v/>
      </c>
      <c r="J25" s="77" t="str">
        <f>+INPUT!S329</f>
        <v/>
      </c>
    </row>
    <row r="26" spans="1:10" x14ac:dyDescent="0.25">
      <c r="A26" s="74">
        <f>+INPUT!J330</f>
        <v>329</v>
      </c>
      <c r="B26" s="75">
        <f>+INPUT!K330</f>
        <v>43429</v>
      </c>
      <c r="C26" s="77" t="str">
        <f>+INPUT!L330</f>
        <v/>
      </c>
      <c r="D26" s="77" t="str">
        <f>+INPUT!M330</f>
        <v/>
      </c>
      <c r="E26" s="77" t="str">
        <f>+INPUT!N330</f>
        <v/>
      </c>
      <c r="F26" s="77" t="e">
        <f>+INPUT!O330</f>
        <v>#DIV/0!</v>
      </c>
      <c r="G26" s="77" t="str">
        <f>+INPUT!P330</f>
        <v/>
      </c>
      <c r="H26" s="77" t="str">
        <f>+INPUT!Q330</f>
        <v/>
      </c>
      <c r="I26" s="77" t="str">
        <f>+INPUT!R330</f>
        <v/>
      </c>
      <c r="J26" s="77" t="str">
        <f>+INPUT!S330</f>
        <v/>
      </c>
    </row>
    <row r="27" spans="1:10" x14ac:dyDescent="0.25">
      <c r="A27" s="74">
        <f>+INPUT!J331</f>
        <v>330</v>
      </c>
      <c r="B27" s="75">
        <f>+INPUT!K331</f>
        <v>43430</v>
      </c>
      <c r="C27" s="77" t="str">
        <f>+INPUT!L331</f>
        <v/>
      </c>
      <c r="D27" s="77" t="str">
        <f>+INPUT!M331</f>
        <v/>
      </c>
      <c r="E27" s="77" t="str">
        <f>+INPUT!N331</f>
        <v/>
      </c>
      <c r="F27" s="77" t="e">
        <f>+INPUT!O331</f>
        <v>#DIV/0!</v>
      </c>
      <c r="G27" s="77" t="str">
        <f>+INPUT!P331</f>
        <v/>
      </c>
      <c r="H27" s="77" t="str">
        <f>+INPUT!Q331</f>
        <v/>
      </c>
      <c r="I27" s="77" t="str">
        <f>+INPUT!R331</f>
        <v/>
      </c>
      <c r="J27" s="77" t="str">
        <f>+INPUT!S331</f>
        <v/>
      </c>
    </row>
    <row r="28" spans="1:10" x14ac:dyDescent="0.25">
      <c r="A28" s="74">
        <f>+INPUT!J332</f>
        <v>331</v>
      </c>
      <c r="B28" s="75">
        <f>+INPUT!K332</f>
        <v>43431</v>
      </c>
      <c r="C28" s="77" t="str">
        <f>+INPUT!L332</f>
        <v/>
      </c>
      <c r="D28" s="77" t="str">
        <f>+INPUT!M332</f>
        <v/>
      </c>
      <c r="E28" s="77" t="str">
        <f>+INPUT!N332</f>
        <v/>
      </c>
      <c r="F28" s="77" t="e">
        <f>+INPUT!O332</f>
        <v>#DIV/0!</v>
      </c>
      <c r="G28" s="77" t="str">
        <f>+INPUT!P332</f>
        <v/>
      </c>
      <c r="H28" s="77" t="str">
        <f>+INPUT!Q332</f>
        <v/>
      </c>
      <c r="I28" s="77" t="str">
        <f>+INPUT!R332</f>
        <v/>
      </c>
      <c r="J28" s="77" t="str">
        <f>+INPUT!S332</f>
        <v/>
      </c>
    </row>
    <row r="29" spans="1:10" x14ac:dyDescent="0.25">
      <c r="A29" s="74">
        <f>+INPUT!J333</f>
        <v>332</v>
      </c>
      <c r="B29" s="75">
        <f>+INPUT!K333</f>
        <v>43432</v>
      </c>
      <c r="C29" s="77" t="str">
        <f>+INPUT!L333</f>
        <v/>
      </c>
      <c r="D29" s="77" t="str">
        <f>+INPUT!M333</f>
        <v/>
      </c>
      <c r="E29" s="77" t="str">
        <f>+INPUT!N333</f>
        <v/>
      </c>
      <c r="F29" s="77" t="e">
        <f>+INPUT!O333</f>
        <v>#DIV/0!</v>
      </c>
      <c r="G29" s="77" t="str">
        <f>+INPUT!P333</f>
        <v/>
      </c>
      <c r="H29" s="77" t="str">
        <f>+INPUT!Q333</f>
        <v/>
      </c>
      <c r="I29" s="77" t="str">
        <f>+INPUT!R333</f>
        <v/>
      </c>
      <c r="J29" s="77" t="str">
        <f>+INPUT!S333</f>
        <v/>
      </c>
    </row>
    <row r="30" spans="1:10" x14ac:dyDescent="0.25">
      <c r="A30" s="74">
        <f>+INPUT!J334</f>
        <v>333</v>
      </c>
      <c r="B30" s="75">
        <f>+INPUT!K334</f>
        <v>43433</v>
      </c>
      <c r="C30" s="77" t="str">
        <f>+INPUT!L334</f>
        <v/>
      </c>
      <c r="D30" s="77" t="str">
        <f>+INPUT!M334</f>
        <v/>
      </c>
      <c r="E30" s="77" t="str">
        <f>+INPUT!N334</f>
        <v/>
      </c>
      <c r="F30" s="77" t="e">
        <f>+INPUT!O334</f>
        <v>#DIV/0!</v>
      </c>
      <c r="G30" s="77" t="str">
        <f>+INPUT!P334</f>
        <v/>
      </c>
      <c r="H30" s="77" t="str">
        <f>+INPUT!Q334</f>
        <v/>
      </c>
      <c r="I30" s="77" t="str">
        <f>+INPUT!R334</f>
        <v/>
      </c>
      <c r="J30" s="77" t="str">
        <f>+INPUT!S334</f>
        <v/>
      </c>
    </row>
    <row r="31" spans="1:10" x14ac:dyDescent="0.25">
      <c r="A31" s="74">
        <f>+INPUT!J335</f>
        <v>334</v>
      </c>
      <c r="B31" s="75">
        <f>+INPUT!K335</f>
        <v>43434</v>
      </c>
      <c r="C31" s="77" t="str">
        <f>+INPUT!L335</f>
        <v/>
      </c>
      <c r="D31" s="77" t="str">
        <f>+INPUT!M335</f>
        <v/>
      </c>
      <c r="E31" s="77" t="str">
        <f>+INPUT!N335</f>
        <v/>
      </c>
      <c r="F31" s="77" t="e">
        <f>+INPUT!O335</f>
        <v>#DIV/0!</v>
      </c>
      <c r="G31" s="77" t="str">
        <f>+INPUT!P335</f>
        <v/>
      </c>
      <c r="H31" s="77" t="str">
        <f>+INPUT!Q335</f>
        <v/>
      </c>
      <c r="I31" s="77" t="str">
        <f>+INPUT!R335</f>
        <v/>
      </c>
      <c r="J31" s="77" t="str">
        <f>+INPUT!S335</f>
        <v/>
      </c>
    </row>
    <row r="32" spans="1:10" x14ac:dyDescent="0.25">
      <c r="A32" s="74"/>
      <c r="B32" s="74"/>
      <c r="C32" s="77"/>
      <c r="D32" s="77"/>
      <c r="E32" s="77"/>
      <c r="F32" s="77"/>
      <c r="G32" s="77"/>
      <c r="H32" s="77"/>
      <c r="I32" s="77"/>
      <c r="J32" s="77"/>
    </row>
    <row r="33" spans="1:10" x14ac:dyDescent="0.25">
      <c r="A33" s="74"/>
      <c r="B33" s="73" t="s">
        <v>23</v>
      </c>
      <c r="C33" s="77" t="e">
        <f>AVERAGE(C2:C31)</f>
        <v>#DIV/0!</v>
      </c>
      <c r="D33" s="77" t="e">
        <f>AVERAGE(D2:D31)</f>
        <v>#DIV/0!</v>
      </c>
      <c r="E33" s="77" t="e">
        <f>AVERAGE(E2:E31)</f>
        <v>#DIV/0!</v>
      </c>
      <c r="F33" s="77"/>
      <c r="G33" s="77" t="e">
        <f>AVERAGE(G2:G31)</f>
        <v>#DIV/0!</v>
      </c>
      <c r="H33" s="77" t="e">
        <f>AVERAGE(H2:H31)</f>
        <v>#DIV/0!</v>
      </c>
      <c r="I33" s="77" t="e">
        <f>AVERAGE(I2:I31)</f>
        <v>#DIV/0!</v>
      </c>
      <c r="J33" s="77" t="e">
        <f>AVERAGE(J2:J31)</f>
        <v>#DIV/0!</v>
      </c>
    </row>
    <row r="34" spans="1:10" x14ac:dyDescent="0.25">
      <c r="A34" s="74"/>
      <c r="B34" s="73" t="s">
        <v>24</v>
      </c>
      <c r="C34" s="77">
        <f>MIN(C2:C31)</f>
        <v>0</v>
      </c>
      <c r="D34" s="77">
        <f>MIN(D2:D31)</f>
        <v>0</v>
      </c>
      <c r="E34" s="77">
        <f>MIN(E2:E31)</f>
        <v>0</v>
      </c>
      <c r="F34" s="77"/>
      <c r="G34" s="77">
        <f>MIN(G2:G31)</f>
        <v>0</v>
      </c>
      <c r="H34" s="77">
        <f>MIN(H2:H31)</f>
        <v>0</v>
      </c>
      <c r="I34" s="77">
        <f>MIN(I2:I31)</f>
        <v>0</v>
      </c>
      <c r="J34" s="77">
        <f>MIN(J2:J31)</f>
        <v>0</v>
      </c>
    </row>
    <row r="35" spans="1:10" x14ac:dyDescent="0.25">
      <c r="A35" s="74"/>
      <c r="B35" s="73" t="s">
        <v>25</v>
      </c>
      <c r="C35" s="77">
        <f>MAX(C2:C31)</f>
        <v>0</v>
      </c>
      <c r="D35" s="77">
        <f>MAX(D2:D31)</f>
        <v>0</v>
      </c>
      <c r="E35" s="77">
        <f>MAX(E2:E31)</f>
        <v>0</v>
      </c>
      <c r="F35" s="77"/>
      <c r="G35" s="77">
        <f>MAX(G2:G31)</f>
        <v>0</v>
      </c>
      <c r="H35" s="77">
        <f>MAX(H2:H31)</f>
        <v>0</v>
      </c>
      <c r="I35" s="77">
        <f>MAX(I2:I31)</f>
        <v>0</v>
      </c>
      <c r="J35" s="77">
        <f>MAX(J2:J31)</f>
        <v>0</v>
      </c>
    </row>
    <row r="36" spans="1:10" x14ac:dyDescent="0.25">
      <c r="A36" s="74"/>
      <c r="B36" s="73" t="s">
        <v>26</v>
      </c>
      <c r="C36" s="77" t="e">
        <f>STDEV(C2:C31)</f>
        <v>#DIV/0!</v>
      </c>
      <c r="D36" s="77" t="e">
        <f>STDEV(D2:D31)</f>
        <v>#DIV/0!</v>
      </c>
      <c r="E36" s="77" t="e">
        <f>STDEV(E2:E31)</f>
        <v>#DIV/0!</v>
      </c>
      <c r="F36" s="77"/>
      <c r="G36" s="77" t="e">
        <f>STDEV(G2:G31)</f>
        <v>#DIV/0!</v>
      </c>
      <c r="H36" s="77" t="e">
        <f>STDEV(H2:H31)</f>
        <v>#DIV/0!</v>
      </c>
      <c r="I36" s="77" t="e">
        <f>STDEV(I2:I31)</f>
        <v>#DIV/0!</v>
      </c>
      <c r="J36" s="77" t="e">
        <f>STDEV(J2:J31)</f>
        <v>#DIV/0!</v>
      </c>
    </row>
    <row r="37" spans="1:10" x14ac:dyDescent="0.25">
      <c r="A37" s="74"/>
      <c r="B37" s="74"/>
      <c r="C37" s="77"/>
      <c r="D37" s="77"/>
      <c r="E37" s="77"/>
      <c r="F37" s="77"/>
      <c r="G37" s="77"/>
      <c r="H37" s="77"/>
      <c r="I37" s="77"/>
      <c r="J37" s="77"/>
    </row>
    <row r="38" spans="1:10" x14ac:dyDescent="0.25">
      <c r="A38" s="74"/>
      <c r="B38" s="73" t="s">
        <v>55</v>
      </c>
      <c r="C38" s="74">
        <f>COUNT(C2:C31)</f>
        <v>0</v>
      </c>
      <c r="D38" s="74">
        <f t="shared" ref="D38:J38" si="0">COUNT(D2:D31)</f>
        <v>0</v>
      </c>
      <c r="E38" s="74">
        <f t="shared" si="0"/>
        <v>0</v>
      </c>
      <c r="F38" s="74"/>
      <c r="G38" s="74">
        <f t="shared" si="0"/>
        <v>0</v>
      </c>
      <c r="H38" s="74">
        <f t="shared" si="0"/>
        <v>0</v>
      </c>
      <c r="I38" s="74">
        <f t="shared" si="0"/>
        <v>0</v>
      </c>
      <c r="J38" s="74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3" t="s">
        <v>9</v>
      </c>
      <c r="B1" s="73" t="s">
        <v>0</v>
      </c>
      <c r="C1" s="76" t="s">
        <v>4</v>
      </c>
      <c r="D1" s="76" t="s">
        <v>5</v>
      </c>
      <c r="E1" s="76" t="s">
        <v>6</v>
      </c>
      <c r="F1" s="76" t="s">
        <v>7</v>
      </c>
      <c r="G1" s="76" t="s">
        <v>8</v>
      </c>
      <c r="H1" s="76" t="s">
        <v>10</v>
      </c>
      <c r="I1" s="76" t="s">
        <v>11</v>
      </c>
      <c r="J1" s="76" t="s">
        <v>12</v>
      </c>
    </row>
    <row r="2" spans="1:10" x14ac:dyDescent="0.25">
      <c r="A2" s="74">
        <f>+INPUT!J336</f>
        <v>335</v>
      </c>
      <c r="B2" s="75">
        <f>+INPUT!K336</f>
        <v>43435</v>
      </c>
      <c r="C2" s="77" t="str">
        <f>+INPUT!L336</f>
        <v/>
      </c>
      <c r="D2" s="77" t="str">
        <f>+INPUT!M336</f>
        <v/>
      </c>
      <c r="E2" s="77" t="str">
        <f>+INPUT!N336</f>
        <v/>
      </c>
      <c r="F2" s="77" t="e">
        <f>+INPUT!O336</f>
        <v>#DIV/0!</v>
      </c>
      <c r="G2" s="77" t="str">
        <f>+INPUT!P336</f>
        <v/>
      </c>
      <c r="H2" s="77" t="str">
        <f>+INPUT!Q336</f>
        <v/>
      </c>
      <c r="I2" s="77" t="str">
        <f>+INPUT!R336</f>
        <v/>
      </c>
      <c r="J2" s="77" t="str">
        <f>+INPUT!S336</f>
        <v/>
      </c>
    </row>
    <row r="3" spans="1:10" x14ac:dyDescent="0.25">
      <c r="A3" s="74">
        <f>+INPUT!J337</f>
        <v>336</v>
      </c>
      <c r="B3" s="75">
        <f>+INPUT!K337</f>
        <v>43436</v>
      </c>
      <c r="C3" s="77" t="str">
        <f>+INPUT!L337</f>
        <v/>
      </c>
      <c r="D3" s="77" t="str">
        <f>+INPUT!M337</f>
        <v/>
      </c>
      <c r="E3" s="77" t="str">
        <f>+INPUT!N337</f>
        <v/>
      </c>
      <c r="F3" s="77" t="e">
        <f>+INPUT!O337</f>
        <v>#DIV/0!</v>
      </c>
      <c r="G3" s="77" t="str">
        <f>+INPUT!P337</f>
        <v/>
      </c>
      <c r="H3" s="77" t="str">
        <f>+INPUT!Q337</f>
        <v/>
      </c>
      <c r="I3" s="77" t="str">
        <f>+INPUT!R337</f>
        <v/>
      </c>
      <c r="J3" s="77" t="str">
        <f>+INPUT!S337</f>
        <v/>
      </c>
    </row>
    <row r="4" spans="1:10" x14ac:dyDescent="0.25">
      <c r="A4" s="74">
        <f>+INPUT!J338</f>
        <v>337</v>
      </c>
      <c r="B4" s="75">
        <f>+INPUT!K338</f>
        <v>43437</v>
      </c>
      <c r="C4" s="77" t="str">
        <f>+INPUT!L338</f>
        <v/>
      </c>
      <c r="D4" s="77" t="str">
        <f>+INPUT!M338</f>
        <v/>
      </c>
      <c r="E4" s="77" t="str">
        <f>+INPUT!N338</f>
        <v/>
      </c>
      <c r="F4" s="77" t="e">
        <f>+INPUT!O338</f>
        <v>#DIV/0!</v>
      </c>
      <c r="G4" s="77" t="str">
        <f>+INPUT!P338</f>
        <v/>
      </c>
      <c r="H4" s="77" t="str">
        <f>+INPUT!Q338</f>
        <v/>
      </c>
      <c r="I4" s="77" t="str">
        <f>+INPUT!R338</f>
        <v/>
      </c>
      <c r="J4" s="77" t="str">
        <f>+INPUT!S338</f>
        <v/>
      </c>
    </row>
    <row r="5" spans="1:10" x14ac:dyDescent="0.25">
      <c r="A5" s="74">
        <f>+INPUT!J339</f>
        <v>338</v>
      </c>
      <c r="B5" s="75">
        <f>+INPUT!K339</f>
        <v>43438</v>
      </c>
      <c r="C5" s="77" t="str">
        <f>+INPUT!L339</f>
        <v/>
      </c>
      <c r="D5" s="77" t="str">
        <f>+INPUT!M339</f>
        <v/>
      </c>
      <c r="E5" s="77" t="str">
        <f>+INPUT!N339</f>
        <v/>
      </c>
      <c r="F5" s="77" t="e">
        <f>+INPUT!O339</f>
        <v>#DIV/0!</v>
      </c>
      <c r="G5" s="77" t="str">
        <f>+INPUT!P339</f>
        <v/>
      </c>
      <c r="H5" s="77" t="str">
        <f>+INPUT!Q339</f>
        <v/>
      </c>
      <c r="I5" s="77" t="str">
        <f>+INPUT!R339</f>
        <v/>
      </c>
      <c r="J5" s="77" t="str">
        <f>+INPUT!S339</f>
        <v/>
      </c>
    </row>
    <row r="6" spans="1:10" x14ac:dyDescent="0.25">
      <c r="A6" s="74">
        <f>+INPUT!J340</f>
        <v>339</v>
      </c>
      <c r="B6" s="75">
        <f>+INPUT!K340</f>
        <v>43439</v>
      </c>
      <c r="C6" s="77" t="str">
        <f>+INPUT!L340</f>
        <v/>
      </c>
      <c r="D6" s="77" t="str">
        <f>+INPUT!M340</f>
        <v/>
      </c>
      <c r="E6" s="77" t="str">
        <f>+INPUT!N340</f>
        <v/>
      </c>
      <c r="F6" s="77" t="e">
        <f>+INPUT!O340</f>
        <v>#DIV/0!</v>
      </c>
      <c r="G6" s="77" t="str">
        <f>+INPUT!P340</f>
        <v/>
      </c>
      <c r="H6" s="77" t="str">
        <f>+INPUT!Q340</f>
        <v/>
      </c>
      <c r="I6" s="77" t="str">
        <f>+INPUT!R340</f>
        <v/>
      </c>
      <c r="J6" s="77" t="str">
        <f>+INPUT!S340</f>
        <v/>
      </c>
    </row>
    <row r="7" spans="1:10" x14ac:dyDescent="0.25">
      <c r="A7" s="74">
        <f>+INPUT!J341</f>
        <v>340</v>
      </c>
      <c r="B7" s="75">
        <f>+INPUT!K341</f>
        <v>43440</v>
      </c>
      <c r="C7" s="77" t="str">
        <f>+INPUT!L341</f>
        <v/>
      </c>
      <c r="D7" s="77" t="str">
        <f>+INPUT!M341</f>
        <v/>
      </c>
      <c r="E7" s="77" t="str">
        <f>+INPUT!N341</f>
        <v/>
      </c>
      <c r="F7" s="77" t="e">
        <f>+INPUT!O341</f>
        <v>#DIV/0!</v>
      </c>
      <c r="G7" s="77" t="str">
        <f>+INPUT!P341</f>
        <v/>
      </c>
      <c r="H7" s="77" t="str">
        <f>+INPUT!Q341</f>
        <v/>
      </c>
      <c r="I7" s="77" t="str">
        <f>+INPUT!R341</f>
        <v/>
      </c>
      <c r="J7" s="77" t="str">
        <f>+INPUT!S341</f>
        <v/>
      </c>
    </row>
    <row r="8" spans="1:10" x14ac:dyDescent="0.25">
      <c r="A8" s="74">
        <f>+INPUT!J342</f>
        <v>341</v>
      </c>
      <c r="B8" s="75">
        <f>+INPUT!K342</f>
        <v>43441</v>
      </c>
      <c r="C8" s="77" t="str">
        <f>+INPUT!L342</f>
        <v/>
      </c>
      <c r="D8" s="77" t="str">
        <f>+INPUT!M342</f>
        <v/>
      </c>
      <c r="E8" s="77" t="str">
        <f>+INPUT!N342</f>
        <v/>
      </c>
      <c r="F8" s="77" t="e">
        <f>+INPUT!O342</f>
        <v>#DIV/0!</v>
      </c>
      <c r="G8" s="77" t="str">
        <f>+INPUT!P342</f>
        <v/>
      </c>
      <c r="H8" s="77" t="str">
        <f>+INPUT!Q342</f>
        <v/>
      </c>
      <c r="I8" s="77" t="str">
        <f>+INPUT!R342</f>
        <v/>
      </c>
      <c r="J8" s="77" t="str">
        <f>+INPUT!S342</f>
        <v/>
      </c>
    </row>
    <row r="9" spans="1:10" x14ac:dyDescent="0.25">
      <c r="A9" s="74">
        <f>+INPUT!J343</f>
        <v>342</v>
      </c>
      <c r="B9" s="75">
        <f>+INPUT!K343</f>
        <v>43442</v>
      </c>
      <c r="C9" s="77" t="str">
        <f>+INPUT!L343</f>
        <v/>
      </c>
      <c r="D9" s="77" t="str">
        <f>+INPUT!M343</f>
        <v/>
      </c>
      <c r="E9" s="77" t="str">
        <f>+INPUT!N343</f>
        <v/>
      </c>
      <c r="F9" s="77" t="e">
        <f>+INPUT!O343</f>
        <v>#DIV/0!</v>
      </c>
      <c r="G9" s="77" t="str">
        <f>+INPUT!P343</f>
        <v/>
      </c>
      <c r="H9" s="77" t="str">
        <f>+INPUT!Q343</f>
        <v/>
      </c>
      <c r="I9" s="77" t="str">
        <f>+INPUT!R343</f>
        <v/>
      </c>
      <c r="J9" s="77" t="str">
        <f>+INPUT!S343</f>
        <v/>
      </c>
    </row>
    <row r="10" spans="1:10" x14ac:dyDescent="0.25">
      <c r="A10" s="74">
        <f>+INPUT!J344</f>
        <v>343</v>
      </c>
      <c r="B10" s="75">
        <f>+INPUT!K344</f>
        <v>43443</v>
      </c>
      <c r="C10" s="77" t="str">
        <f>+INPUT!L344</f>
        <v/>
      </c>
      <c r="D10" s="77" t="str">
        <f>+INPUT!M344</f>
        <v/>
      </c>
      <c r="E10" s="77" t="str">
        <f>+INPUT!N344</f>
        <v/>
      </c>
      <c r="F10" s="77" t="e">
        <f>+INPUT!O344</f>
        <v>#DIV/0!</v>
      </c>
      <c r="G10" s="77" t="str">
        <f>+INPUT!P344</f>
        <v/>
      </c>
      <c r="H10" s="77" t="str">
        <f>+INPUT!Q344</f>
        <v/>
      </c>
      <c r="I10" s="77" t="str">
        <f>+INPUT!R344</f>
        <v/>
      </c>
      <c r="J10" s="77" t="str">
        <f>+INPUT!S344</f>
        <v/>
      </c>
    </row>
    <row r="11" spans="1:10" x14ac:dyDescent="0.25">
      <c r="A11" s="74">
        <f>+INPUT!J345</f>
        <v>344</v>
      </c>
      <c r="B11" s="75">
        <f>+INPUT!K345</f>
        <v>43444</v>
      </c>
      <c r="C11" s="77" t="str">
        <f>+INPUT!L345</f>
        <v/>
      </c>
      <c r="D11" s="77" t="str">
        <f>+INPUT!M345</f>
        <v/>
      </c>
      <c r="E11" s="77" t="str">
        <f>+INPUT!N345</f>
        <v/>
      </c>
      <c r="F11" s="77" t="e">
        <f>+INPUT!O345</f>
        <v>#DIV/0!</v>
      </c>
      <c r="G11" s="77" t="str">
        <f>+INPUT!P345</f>
        <v/>
      </c>
      <c r="H11" s="77" t="str">
        <f>+INPUT!Q345</f>
        <v/>
      </c>
      <c r="I11" s="77" t="str">
        <f>+INPUT!R345</f>
        <v/>
      </c>
      <c r="J11" s="77" t="str">
        <f>+INPUT!S345</f>
        <v/>
      </c>
    </row>
    <row r="12" spans="1:10" x14ac:dyDescent="0.25">
      <c r="A12" s="74">
        <f>+INPUT!J346</f>
        <v>345</v>
      </c>
      <c r="B12" s="75">
        <f>+INPUT!K346</f>
        <v>43445</v>
      </c>
      <c r="C12" s="77" t="str">
        <f>+INPUT!L346</f>
        <v/>
      </c>
      <c r="D12" s="77" t="str">
        <f>+INPUT!M346</f>
        <v/>
      </c>
      <c r="E12" s="77" t="str">
        <f>+INPUT!N346</f>
        <v/>
      </c>
      <c r="F12" s="77" t="e">
        <f>+INPUT!O346</f>
        <v>#DIV/0!</v>
      </c>
      <c r="G12" s="77" t="str">
        <f>+INPUT!P346</f>
        <v/>
      </c>
      <c r="H12" s="77" t="str">
        <f>+INPUT!Q346</f>
        <v/>
      </c>
      <c r="I12" s="77" t="str">
        <f>+INPUT!R346</f>
        <v/>
      </c>
      <c r="J12" s="77" t="str">
        <f>+INPUT!S346</f>
        <v/>
      </c>
    </row>
    <row r="13" spans="1:10" x14ac:dyDescent="0.25">
      <c r="A13" s="74">
        <f>+INPUT!J347</f>
        <v>346</v>
      </c>
      <c r="B13" s="75">
        <f>+INPUT!K347</f>
        <v>43446</v>
      </c>
      <c r="C13" s="77" t="str">
        <f>+INPUT!L347</f>
        <v/>
      </c>
      <c r="D13" s="77" t="str">
        <f>+INPUT!M347</f>
        <v/>
      </c>
      <c r="E13" s="77" t="str">
        <f>+INPUT!N347</f>
        <v/>
      </c>
      <c r="F13" s="77" t="e">
        <f>+INPUT!O347</f>
        <v>#DIV/0!</v>
      </c>
      <c r="G13" s="77" t="str">
        <f>+INPUT!P347</f>
        <v/>
      </c>
      <c r="H13" s="77" t="str">
        <f>+INPUT!Q347</f>
        <v/>
      </c>
      <c r="I13" s="77" t="str">
        <f>+INPUT!R347</f>
        <v/>
      </c>
      <c r="J13" s="77" t="str">
        <f>+INPUT!S347</f>
        <v/>
      </c>
    </row>
    <row r="14" spans="1:10" x14ac:dyDescent="0.25">
      <c r="A14" s="74">
        <f>+INPUT!J348</f>
        <v>347</v>
      </c>
      <c r="B14" s="75">
        <f>+INPUT!K348</f>
        <v>43447</v>
      </c>
      <c r="C14" s="77" t="str">
        <f>+INPUT!L348</f>
        <v/>
      </c>
      <c r="D14" s="77" t="str">
        <f>+INPUT!M348</f>
        <v/>
      </c>
      <c r="E14" s="77" t="str">
        <f>+INPUT!N348</f>
        <v/>
      </c>
      <c r="F14" s="77" t="e">
        <f>+INPUT!O348</f>
        <v>#DIV/0!</v>
      </c>
      <c r="G14" s="77" t="str">
        <f>+INPUT!P348</f>
        <v/>
      </c>
      <c r="H14" s="77" t="str">
        <f>+INPUT!Q348</f>
        <v/>
      </c>
      <c r="I14" s="77" t="str">
        <f>+INPUT!R348</f>
        <v/>
      </c>
      <c r="J14" s="77" t="str">
        <f>+INPUT!S348</f>
        <v/>
      </c>
    </row>
    <row r="15" spans="1:10" x14ac:dyDescent="0.25">
      <c r="A15" s="74">
        <f>+INPUT!J349</f>
        <v>348</v>
      </c>
      <c r="B15" s="75">
        <f>+INPUT!K349</f>
        <v>43448</v>
      </c>
      <c r="C15" s="77" t="str">
        <f>+INPUT!L349</f>
        <v/>
      </c>
      <c r="D15" s="77" t="str">
        <f>+INPUT!M349</f>
        <v/>
      </c>
      <c r="E15" s="77" t="str">
        <f>+INPUT!N349</f>
        <v/>
      </c>
      <c r="F15" s="77" t="e">
        <f>+INPUT!O349</f>
        <v>#DIV/0!</v>
      </c>
      <c r="G15" s="77" t="str">
        <f>+INPUT!P349</f>
        <v/>
      </c>
      <c r="H15" s="77" t="str">
        <f>+INPUT!Q349</f>
        <v/>
      </c>
      <c r="I15" s="77" t="str">
        <f>+INPUT!R349</f>
        <v/>
      </c>
      <c r="J15" s="77" t="str">
        <f>+INPUT!S349</f>
        <v/>
      </c>
    </row>
    <row r="16" spans="1:10" x14ac:dyDescent="0.25">
      <c r="A16" s="74">
        <f>+INPUT!J350</f>
        <v>349</v>
      </c>
      <c r="B16" s="75">
        <f>+INPUT!K350</f>
        <v>43449</v>
      </c>
      <c r="C16" s="77" t="str">
        <f>+INPUT!L350</f>
        <v/>
      </c>
      <c r="D16" s="77" t="str">
        <f>+INPUT!M350</f>
        <v/>
      </c>
      <c r="E16" s="77" t="str">
        <f>+INPUT!N350</f>
        <v/>
      </c>
      <c r="F16" s="77" t="e">
        <f>+INPUT!O350</f>
        <v>#DIV/0!</v>
      </c>
      <c r="G16" s="77" t="str">
        <f>+INPUT!P350</f>
        <v/>
      </c>
      <c r="H16" s="77" t="str">
        <f>+INPUT!Q350</f>
        <v/>
      </c>
      <c r="I16" s="77" t="str">
        <f>+INPUT!R350</f>
        <v/>
      </c>
      <c r="J16" s="77" t="str">
        <f>+INPUT!S350</f>
        <v/>
      </c>
    </row>
    <row r="17" spans="1:10" x14ac:dyDescent="0.25">
      <c r="A17" s="74">
        <f>+INPUT!J351</f>
        <v>350</v>
      </c>
      <c r="B17" s="75">
        <f>+INPUT!K351</f>
        <v>43450</v>
      </c>
      <c r="C17" s="77" t="str">
        <f>+INPUT!L351</f>
        <v/>
      </c>
      <c r="D17" s="77" t="str">
        <f>+INPUT!M351</f>
        <v/>
      </c>
      <c r="E17" s="77" t="str">
        <f>+INPUT!N351</f>
        <v/>
      </c>
      <c r="F17" s="77" t="e">
        <f>+INPUT!O351</f>
        <v>#DIV/0!</v>
      </c>
      <c r="G17" s="77" t="str">
        <f>+INPUT!P351</f>
        <v/>
      </c>
      <c r="H17" s="77" t="str">
        <f>+INPUT!Q351</f>
        <v/>
      </c>
      <c r="I17" s="77" t="str">
        <f>+INPUT!R351</f>
        <v/>
      </c>
      <c r="J17" s="77" t="str">
        <f>+INPUT!S351</f>
        <v/>
      </c>
    </row>
    <row r="18" spans="1:10" x14ac:dyDescent="0.25">
      <c r="A18" s="74">
        <f>+INPUT!J352</f>
        <v>351</v>
      </c>
      <c r="B18" s="75">
        <f>+INPUT!K352</f>
        <v>43451</v>
      </c>
      <c r="C18" s="77" t="str">
        <f>+INPUT!L352</f>
        <v/>
      </c>
      <c r="D18" s="77" t="str">
        <f>+INPUT!M352</f>
        <v/>
      </c>
      <c r="E18" s="77" t="str">
        <f>+INPUT!N352</f>
        <v/>
      </c>
      <c r="F18" s="77" t="e">
        <f>+INPUT!O352</f>
        <v>#DIV/0!</v>
      </c>
      <c r="G18" s="77" t="str">
        <f>+INPUT!P352</f>
        <v/>
      </c>
      <c r="H18" s="77" t="str">
        <f>+INPUT!Q352</f>
        <v/>
      </c>
      <c r="I18" s="77" t="str">
        <f>+INPUT!R352</f>
        <v/>
      </c>
      <c r="J18" s="77" t="str">
        <f>+INPUT!S352</f>
        <v/>
      </c>
    </row>
    <row r="19" spans="1:10" x14ac:dyDescent="0.25">
      <c r="A19" s="74">
        <f>+INPUT!J353</f>
        <v>352</v>
      </c>
      <c r="B19" s="75">
        <f>+INPUT!K353</f>
        <v>43452</v>
      </c>
      <c r="C19" s="77" t="str">
        <f>+INPUT!L353</f>
        <v/>
      </c>
      <c r="D19" s="77" t="str">
        <f>+INPUT!M353</f>
        <v/>
      </c>
      <c r="E19" s="77" t="str">
        <f>+INPUT!N353</f>
        <v/>
      </c>
      <c r="F19" s="77" t="e">
        <f>+INPUT!O353</f>
        <v>#DIV/0!</v>
      </c>
      <c r="G19" s="77" t="str">
        <f>+INPUT!P353</f>
        <v/>
      </c>
      <c r="H19" s="77" t="str">
        <f>+INPUT!Q353</f>
        <v/>
      </c>
      <c r="I19" s="77" t="str">
        <f>+INPUT!R353</f>
        <v/>
      </c>
      <c r="J19" s="77" t="str">
        <f>+INPUT!S353</f>
        <v/>
      </c>
    </row>
    <row r="20" spans="1:10" x14ac:dyDescent="0.25">
      <c r="A20" s="74">
        <f>+INPUT!J354</f>
        <v>353</v>
      </c>
      <c r="B20" s="75">
        <f>+INPUT!K354</f>
        <v>43453</v>
      </c>
      <c r="C20" s="77" t="str">
        <f>+INPUT!L354</f>
        <v/>
      </c>
      <c r="D20" s="77" t="str">
        <f>+INPUT!M354</f>
        <v/>
      </c>
      <c r="E20" s="77" t="str">
        <f>+INPUT!N354</f>
        <v/>
      </c>
      <c r="F20" s="77" t="e">
        <f>+INPUT!O354</f>
        <v>#DIV/0!</v>
      </c>
      <c r="G20" s="77" t="str">
        <f>+INPUT!P354</f>
        <v/>
      </c>
      <c r="H20" s="77" t="str">
        <f>+INPUT!Q354</f>
        <v/>
      </c>
      <c r="I20" s="77" t="str">
        <f>+INPUT!R354</f>
        <v/>
      </c>
      <c r="J20" s="77" t="str">
        <f>+INPUT!S354</f>
        <v/>
      </c>
    </row>
    <row r="21" spans="1:10" x14ac:dyDescent="0.25">
      <c r="A21" s="74">
        <f>+INPUT!J355</f>
        <v>354</v>
      </c>
      <c r="B21" s="75">
        <f>+INPUT!K355</f>
        <v>43454</v>
      </c>
      <c r="C21" s="77" t="str">
        <f>+INPUT!L355</f>
        <v/>
      </c>
      <c r="D21" s="77" t="str">
        <f>+INPUT!M355</f>
        <v/>
      </c>
      <c r="E21" s="77" t="str">
        <f>+INPUT!N355</f>
        <v/>
      </c>
      <c r="F21" s="77" t="e">
        <f>+INPUT!O355</f>
        <v>#DIV/0!</v>
      </c>
      <c r="G21" s="77" t="str">
        <f>+INPUT!P355</f>
        <v/>
      </c>
      <c r="H21" s="77" t="str">
        <f>+INPUT!Q355</f>
        <v/>
      </c>
      <c r="I21" s="77" t="str">
        <f>+INPUT!R355</f>
        <v/>
      </c>
      <c r="J21" s="77" t="str">
        <f>+INPUT!S355</f>
        <v/>
      </c>
    </row>
    <row r="22" spans="1:10" x14ac:dyDescent="0.25">
      <c r="A22" s="74">
        <f>+INPUT!J356</f>
        <v>355</v>
      </c>
      <c r="B22" s="75">
        <f>+INPUT!K356</f>
        <v>43455</v>
      </c>
      <c r="C22" s="77" t="str">
        <f>+INPUT!L356</f>
        <v/>
      </c>
      <c r="D22" s="77" t="str">
        <f>+INPUT!M356</f>
        <v/>
      </c>
      <c r="E22" s="77" t="str">
        <f>+INPUT!N356</f>
        <v/>
      </c>
      <c r="F22" s="77" t="e">
        <f>+INPUT!O356</f>
        <v>#DIV/0!</v>
      </c>
      <c r="G22" s="77" t="str">
        <f>+INPUT!P356</f>
        <v/>
      </c>
      <c r="H22" s="77" t="str">
        <f>+INPUT!Q356</f>
        <v/>
      </c>
      <c r="I22" s="77" t="str">
        <f>+INPUT!R356</f>
        <v/>
      </c>
      <c r="J22" s="77" t="str">
        <f>+INPUT!S356</f>
        <v/>
      </c>
    </row>
    <row r="23" spans="1:10" x14ac:dyDescent="0.25">
      <c r="A23" s="74">
        <f>+INPUT!J357</f>
        <v>356</v>
      </c>
      <c r="B23" s="75">
        <f>+INPUT!K357</f>
        <v>43456</v>
      </c>
      <c r="C23" s="77" t="str">
        <f>+INPUT!L357</f>
        <v/>
      </c>
      <c r="D23" s="77" t="str">
        <f>+INPUT!M357</f>
        <v/>
      </c>
      <c r="E23" s="77" t="str">
        <f>+INPUT!N357</f>
        <v/>
      </c>
      <c r="F23" s="77" t="e">
        <f>+INPUT!O357</f>
        <v>#DIV/0!</v>
      </c>
      <c r="G23" s="77" t="str">
        <f>+INPUT!P357</f>
        <v/>
      </c>
      <c r="H23" s="77" t="str">
        <f>+INPUT!Q357</f>
        <v/>
      </c>
      <c r="I23" s="77" t="str">
        <f>+INPUT!R357</f>
        <v/>
      </c>
      <c r="J23" s="77" t="str">
        <f>+INPUT!S357</f>
        <v/>
      </c>
    </row>
    <row r="24" spans="1:10" x14ac:dyDescent="0.25">
      <c r="A24" s="74">
        <f>+INPUT!J358</f>
        <v>357</v>
      </c>
      <c r="B24" s="75">
        <f>+INPUT!K358</f>
        <v>43457</v>
      </c>
      <c r="C24" s="77" t="str">
        <f>+INPUT!L358</f>
        <v/>
      </c>
      <c r="D24" s="77" t="str">
        <f>+INPUT!M358</f>
        <v/>
      </c>
      <c r="E24" s="77" t="str">
        <f>+INPUT!N358</f>
        <v/>
      </c>
      <c r="F24" s="77" t="e">
        <f>+INPUT!O358</f>
        <v>#DIV/0!</v>
      </c>
      <c r="G24" s="77" t="str">
        <f>+INPUT!P358</f>
        <v/>
      </c>
      <c r="H24" s="77" t="str">
        <f>+INPUT!Q358</f>
        <v/>
      </c>
      <c r="I24" s="77" t="str">
        <f>+INPUT!R358</f>
        <v/>
      </c>
      <c r="J24" s="77" t="str">
        <f>+INPUT!S358</f>
        <v/>
      </c>
    </row>
    <row r="25" spans="1:10" x14ac:dyDescent="0.25">
      <c r="A25" s="74">
        <f>+INPUT!J359</f>
        <v>358</v>
      </c>
      <c r="B25" s="75">
        <f>+INPUT!K359</f>
        <v>43458</v>
      </c>
      <c r="C25" s="77" t="str">
        <f>+INPUT!L359</f>
        <v/>
      </c>
      <c r="D25" s="77" t="str">
        <f>+INPUT!M359</f>
        <v/>
      </c>
      <c r="E25" s="77" t="str">
        <f>+INPUT!N359</f>
        <v/>
      </c>
      <c r="F25" s="77" t="e">
        <f>+INPUT!O359</f>
        <v>#DIV/0!</v>
      </c>
      <c r="G25" s="77" t="str">
        <f>+INPUT!P359</f>
        <v/>
      </c>
      <c r="H25" s="77" t="str">
        <f>+INPUT!Q359</f>
        <v/>
      </c>
      <c r="I25" s="77" t="str">
        <f>+INPUT!R359</f>
        <v/>
      </c>
      <c r="J25" s="77" t="str">
        <f>+INPUT!S359</f>
        <v/>
      </c>
    </row>
    <row r="26" spans="1:10" x14ac:dyDescent="0.25">
      <c r="A26" s="74">
        <f>+INPUT!J360</f>
        <v>359</v>
      </c>
      <c r="B26" s="75">
        <f>+INPUT!K360</f>
        <v>43459</v>
      </c>
      <c r="C26" s="77" t="str">
        <f>+INPUT!L360</f>
        <v/>
      </c>
      <c r="D26" s="77" t="str">
        <f>+INPUT!M360</f>
        <v/>
      </c>
      <c r="E26" s="77" t="str">
        <f>+INPUT!N360</f>
        <v/>
      </c>
      <c r="F26" s="77" t="e">
        <f>+INPUT!O360</f>
        <v>#DIV/0!</v>
      </c>
      <c r="G26" s="77" t="str">
        <f>+INPUT!P360</f>
        <v/>
      </c>
      <c r="H26" s="77" t="str">
        <f>+INPUT!Q360</f>
        <v/>
      </c>
      <c r="I26" s="77" t="str">
        <f>+INPUT!R360</f>
        <v/>
      </c>
      <c r="J26" s="77" t="str">
        <f>+INPUT!S360</f>
        <v/>
      </c>
    </row>
    <row r="27" spans="1:10" x14ac:dyDescent="0.25">
      <c r="A27" s="74">
        <f>+INPUT!J361</f>
        <v>360</v>
      </c>
      <c r="B27" s="75">
        <f>+INPUT!K361</f>
        <v>43460</v>
      </c>
      <c r="C27" s="77" t="str">
        <f>+INPUT!L361</f>
        <v/>
      </c>
      <c r="D27" s="77" t="str">
        <f>+INPUT!M361</f>
        <v/>
      </c>
      <c r="E27" s="77" t="str">
        <f>+INPUT!N361</f>
        <v/>
      </c>
      <c r="F27" s="77" t="e">
        <f>+INPUT!O361</f>
        <v>#DIV/0!</v>
      </c>
      <c r="G27" s="77" t="str">
        <f>+INPUT!P361</f>
        <v/>
      </c>
      <c r="H27" s="77" t="str">
        <f>+INPUT!Q361</f>
        <v/>
      </c>
      <c r="I27" s="77" t="str">
        <f>+INPUT!R361</f>
        <v/>
      </c>
      <c r="J27" s="77" t="str">
        <f>+INPUT!S361</f>
        <v/>
      </c>
    </row>
    <row r="28" spans="1:10" x14ac:dyDescent="0.25">
      <c r="A28" s="74">
        <f>+INPUT!J362</f>
        <v>361</v>
      </c>
      <c r="B28" s="75">
        <f>+INPUT!K362</f>
        <v>43461</v>
      </c>
      <c r="C28" s="77" t="str">
        <f>+INPUT!L362</f>
        <v/>
      </c>
      <c r="D28" s="77" t="str">
        <f>+INPUT!M362</f>
        <v/>
      </c>
      <c r="E28" s="77" t="str">
        <f>+INPUT!N362</f>
        <v/>
      </c>
      <c r="F28" s="77" t="e">
        <f>+INPUT!O362</f>
        <v>#DIV/0!</v>
      </c>
      <c r="G28" s="77" t="str">
        <f>+INPUT!P362</f>
        <v/>
      </c>
      <c r="H28" s="77" t="str">
        <f>+INPUT!Q362</f>
        <v/>
      </c>
      <c r="I28" s="77" t="str">
        <f>+INPUT!R362</f>
        <v/>
      </c>
      <c r="J28" s="77" t="str">
        <f>+INPUT!S362</f>
        <v/>
      </c>
    </row>
    <row r="29" spans="1:10" x14ac:dyDescent="0.25">
      <c r="A29" s="74">
        <f>+INPUT!J363</f>
        <v>362</v>
      </c>
      <c r="B29" s="75">
        <f>+INPUT!K363</f>
        <v>43462</v>
      </c>
      <c r="C29" s="77" t="str">
        <f>+INPUT!L363</f>
        <v/>
      </c>
      <c r="D29" s="77" t="str">
        <f>+INPUT!M363</f>
        <v/>
      </c>
      <c r="E29" s="77" t="str">
        <f>+INPUT!N363</f>
        <v/>
      </c>
      <c r="F29" s="77" t="e">
        <f>+INPUT!O363</f>
        <v>#DIV/0!</v>
      </c>
      <c r="G29" s="77" t="str">
        <f>+INPUT!P363</f>
        <v/>
      </c>
      <c r="H29" s="77" t="str">
        <f>+INPUT!Q363</f>
        <v/>
      </c>
      <c r="I29" s="77" t="str">
        <f>+INPUT!R363</f>
        <v/>
      </c>
      <c r="J29" s="77" t="str">
        <f>+INPUT!S363</f>
        <v/>
      </c>
    </row>
    <row r="30" spans="1:10" x14ac:dyDescent="0.25">
      <c r="A30" s="74">
        <f>+INPUT!J364</f>
        <v>363</v>
      </c>
      <c r="B30" s="75">
        <f>+INPUT!K364</f>
        <v>43463</v>
      </c>
      <c r="C30" s="77" t="str">
        <f>+INPUT!L364</f>
        <v/>
      </c>
      <c r="D30" s="77" t="str">
        <f>+INPUT!M364</f>
        <v/>
      </c>
      <c r="E30" s="77" t="str">
        <f>+INPUT!N364</f>
        <v/>
      </c>
      <c r="F30" s="77" t="e">
        <f>+INPUT!O364</f>
        <v>#DIV/0!</v>
      </c>
      <c r="G30" s="77" t="str">
        <f>+INPUT!P364</f>
        <v/>
      </c>
      <c r="H30" s="77" t="str">
        <f>+INPUT!Q364</f>
        <v/>
      </c>
      <c r="I30" s="77" t="str">
        <f>+INPUT!R364</f>
        <v/>
      </c>
      <c r="J30" s="77" t="str">
        <f>+INPUT!S364</f>
        <v/>
      </c>
    </row>
    <row r="31" spans="1:10" x14ac:dyDescent="0.25">
      <c r="A31" s="74">
        <f>+INPUT!J365</f>
        <v>364</v>
      </c>
      <c r="B31" s="75">
        <f>+INPUT!K365</f>
        <v>43464</v>
      </c>
      <c r="C31" s="77" t="str">
        <f>+INPUT!L365</f>
        <v/>
      </c>
      <c r="D31" s="77" t="str">
        <f>+INPUT!M365</f>
        <v/>
      </c>
      <c r="E31" s="77" t="str">
        <f>+INPUT!N365</f>
        <v/>
      </c>
      <c r="F31" s="77" t="e">
        <f>+INPUT!O365</f>
        <v>#DIV/0!</v>
      </c>
      <c r="G31" s="77" t="str">
        <f>+INPUT!P365</f>
        <v/>
      </c>
      <c r="H31" s="77" t="str">
        <f>+INPUT!Q365</f>
        <v/>
      </c>
      <c r="I31" s="77" t="str">
        <f>+INPUT!R365</f>
        <v/>
      </c>
      <c r="J31" s="77" t="str">
        <f>+INPUT!S365</f>
        <v/>
      </c>
    </row>
    <row r="32" spans="1:10" x14ac:dyDescent="0.25">
      <c r="A32" s="74">
        <f>+INPUT!J366</f>
        <v>365</v>
      </c>
      <c r="B32" s="75">
        <f>+INPUT!K366</f>
        <v>43465</v>
      </c>
      <c r="C32" s="77" t="str">
        <f>+INPUT!L366</f>
        <v/>
      </c>
      <c r="D32" s="77" t="str">
        <f>+INPUT!M366</f>
        <v/>
      </c>
      <c r="E32" s="77" t="str">
        <f>+INPUT!N366</f>
        <v/>
      </c>
      <c r="F32" s="77" t="e">
        <f>+INPUT!O366</f>
        <v>#DIV/0!</v>
      </c>
      <c r="G32" s="77" t="str">
        <f>+INPUT!P366</f>
        <v/>
      </c>
      <c r="H32" s="77" t="str">
        <f>+INPUT!Q366</f>
        <v/>
      </c>
      <c r="I32" s="77" t="str">
        <f>+INPUT!R366</f>
        <v/>
      </c>
      <c r="J32" s="77" t="str">
        <f>+INPUT!S366</f>
        <v/>
      </c>
    </row>
    <row r="33" spans="1:10" x14ac:dyDescent="0.25">
      <c r="A33" s="74"/>
      <c r="B33" s="74"/>
      <c r="C33" s="77"/>
      <c r="D33" s="77"/>
      <c r="E33" s="77"/>
      <c r="F33" s="77"/>
      <c r="G33" s="77"/>
      <c r="H33" s="77"/>
      <c r="I33" s="77"/>
      <c r="J33" s="77"/>
    </row>
    <row r="34" spans="1:10" x14ac:dyDescent="0.25">
      <c r="A34" s="74"/>
      <c r="B34" s="73" t="s">
        <v>23</v>
      </c>
      <c r="C34" s="77" t="e">
        <f>AVERAGE(C2:C32)</f>
        <v>#DIV/0!</v>
      </c>
      <c r="D34" s="77" t="e">
        <f>AVERAGE(D2:D32)</f>
        <v>#DIV/0!</v>
      </c>
      <c r="E34" s="77" t="e">
        <f>AVERAGE(E2:E32)</f>
        <v>#DIV/0!</v>
      </c>
      <c r="F34" s="77"/>
      <c r="G34" s="77" t="e">
        <f>AVERAGE(G2:G32)</f>
        <v>#DIV/0!</v>
      </c>
      <c r="H34" s="77" t="e">
        <f>AVERAGE(H2:H32)</f>
        <v>#DIV/0!</v>
      </c>
      <c r="I34" s="77" t="e">
        <f>AVERAGE(I2:I32)</f>
        <v>#DIV/0!</v>
      </c>
      <c r="J34" s="77" t="e">
        <f>AVERAGE(J2:J32)</f>
        <v>#DIV/0!</v>
      </c>
    </row>
    <row r="35" spans="1:10" x14ac:dyDescent="0.25">
      <c r="A35" s="74"/>
      <c r="B35" s="73" t="s">
        <v>24</v>
      </c>
      <c r="C35" s="77">
        <f>MIN(C2:C32)</f>
        <v>0</v>
      </c>
      <c r="D35" s="77">
        <f>MIN(D2:D32)</f>
        <v>0</v>
      </c>
      <c r="E35" s="77">
        <f>MIN(E2:E32)</f>
        <v>0</v>
      </c>
      <c r="F35" s="77"/>
      <c r="G35" s="77">
        <f>MIN(G2:G32)</f>
        <v>0</v>
      </c>
      <c r="H35" s="77">
        <f>MIN(H2:H32)</f>
        <v>0</v>
      </c>
      <c r="I35" s="77">
        <f>MIN(I2:I32)</f>
        <v>0</v>
      </c>
      <c r="J35" s="77">
        <f>MIN(J2:J32)</f>
        <v>0</v>
      </c>
    </row>
    <row r="36" spans="1:10" x14ac:dyDescent="0.25">
      <c r="A36" s="74"/>
      <c r="B36" s="73" t="s">
        <v>25</v>
      </c>
      <c r="C36" s="77">
        <f>MAX(C2:C32)</f>
        <v>0</v>
      </c>
      <c r="D36" s="77">
        <f>MAX(D2:D32)</f>
        <v>0</v>
      </c>
      <c r="E36" s="77">
        <f>MAX(E2:E32)</f>
        <v>0</v>
      </c>
      <c r="F36" s="77"/>
      <c r="G36" s="77">
        <f>MAX(G2:G32)</f>
        <v>0</v>
      </c>
      <c r="H36" s="77">
        <f>MAX(H2:H32)</f>
        <v>0</v>
      </c>
      <c r="I36" s="77">
        <f>MAX(I2:I32)</f>
        <v>0</v>
      </c>
      <c r="J36" s="77">
        <f>MAX(J2:J32)</f>
        <v>0</v>
      </c>
    </row>
    <row r="37" spans="1:10" x14ac:dyDescent="0.25">
      <c r="A37" s="74"/>
      <c r="B37" s="73" t="s">
        <v>26</v>
      </c>
      <c r="C37" s="77" t="e">
        <f>STDEV(C2:C32)</f>
        <v>#DIV/0!</v>
      </c>
      <c r="D37" s="77" t="e">
        <f>STDEV(D2:D32)</f>
        <v>#DIV/0!</v>
      </c>
      <c r="E37" s="77" t="e">
        <f>STDEV(E2:E32)</f>
        <v>#DIV/0!</v>
      </c>
      <c r="F37" s="77"/>
      <c r="G37" s="77" t="e">
        <f>STDEV(G2:G32)</f>
        <v>#DIV/0!</v>
      </c>
      <c r="H37" s="77" t="e">
        <f>STDEV(H2:H32)</f>
        <v>#DIV/0!</v>
      </c>
      <c r="I37" s="77" t="e">
        <f>STDEV(I2:I32)</f>
        <v>#DIV/0!</v>
      </c>
      <c r="J37" s="77" t="e">
        <f>STDEV(J2:J32)</f>
        <v>#DIV/0!</v>
      </c>
    </row>
    <row r="38" spans="1:10" x14ac:dyDescent="0.25">
      <c r="A38" s="74"/>
      <c r="B38" s="74"/>
      <c r="C38" s="77"/>
      <c r="D38" s="77"/>
      <c r="E38" s="77"/>
      <c r="F38" s="77"/>
      <c r="G38" s="77"/>
      <c r="H38" s="77"/>
      <c r="I38" s="77"/>
      <c r="J38" s="77"/>
    </row>
    <row r="39" spans="1:10" x14ac:dyDescent="0.25">
      <c r="A39" s="74"/>
      <c r="B39" s="73" t="s">
        <v>55</v>
      </c>
      <c r="C39" s="74">
        <f>COUNT(C2:C32)</f>
        <v>0</v>
      </c>
      <c r="D39" s="74">
        <f t="shared" ref="D39:J39" si="0">COUNT(D2:D32)</f>
        <v>0</v>
      </c>
      <c r="E39" s="74">
        <f t="shared" si="0"/>
        <v>0</v>
      </c>
      <c r="F39" s="74"/>
      <c r="G39" s="74">
        <f t="shared" si="0"/>
        <v>0</v>
      </c>
      <c r="H39" s="74">
        <f t="shared" si="0"/>
        <v>0</v>
      </c>
      <c r="I39" s="74">
        <f t="shared" si="0"/>
        <v>0</v>
      </c>
      <c r="J39" s="74">
        <f t="shared" si="0"/>
        <v>0</v>
      </c>
    </row>
    <row r="40" spans="1:10" x14ac:dyDescent="0.25">
      <c r="A40" s="74"/>
      <c r="B40" s="74"/>
      <c r="C40" s="77"/>
      <c r="D40" s="77"/>
      <c r="E40" s="77"/>
      <c r="F40" s="77"/>
      <c r="G40" s="77"/>
      <c r="H40" s="77"/>
      <c r="I40" s="77"/>
      <c r="J40" s="77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9"/>
      <c r="B1" s="79"/>
      <c r="C1" s="79" t="s">
        <v>60</v>
      </c>
      <c r="D1" s="79" t="s">
        <v>61</v>
      </c>
      <c r="E1" s="79" t="s">
        <v>62</v>
      </c>
      <c r="F1" s="79" t="s">
        <v>63</v>
      </c>
      <c r="G1" s="79" t="s">
        <v>64</v>
      </c>
      <c r="H1" s="79" t="s">
        <v>65</v>
      </c>
      <c r="I1" s="79" t="s">
        <v>66</v>
      </c>
      <c r="J1" s="79" t="s">
        <v>67</v>
      </c>
      <c r="K1" s="79" t="s">
        <v>68</v>
      </c>
      <c r="L1" s="79" t="s">
        <v>69</v>
      </c>
      <c r="M1" s="79" t="s">
        <v>70</v>
      </c>
      <c r="N1" s="79" t="s">
        <v>71</v>
      </c>
    </row>
    <row r="2" spans="1:14" x14ac:dyDescent="0.25">
      <c r="A2" s="73" t="s">
        <v>4</v>
      </c>
      <c r="B2" s="73" t="s">
        <v>23</v>
      </c>
      <c r="C2" s="77">
        <f>+JAN!C34</f>
        <v>0.21569086021505376</v>
      </c>
      <c r="D2" s="77">
        <f>+FEB!C31</f>
        <v>0.27896577380952381</v>
      </c>
      <c r="E2" s="77">
        <f>+MAR!C34</f>
        <v>1.8301471774193547</v>
      </c>
      <c r="F2" s="77">
        <f>+APR!C33</f>
        <v>5.2224472222222245</v>
      </c>
      <c r="G2" s="77">
        <f>+MAY!C34</f>
        <v>10.382420698924729</v>
      </c>
      <c r="H2" s="77">
        <f>+JUN!C33</f>
        <v>13.473984027777778</v>
      </c>
      <c r="I2" s="77">
        <f>+JUL!C34</f>
        <v>15.857956944444451</v>
      </c>
      <c r="J2" s="77">
        <f>+AUG!C34</f>
        <v>14.682556944444448</v>
      </c>
      <c r="K2" s="77">
        <f>+SEP!C33</f>
        <v>13.391693910256409</v>
      </c>
      <c r="L2" s="77" t="e">
        <f>+OCT!C34</f>
        <v>#DIV/0!</v>
      </c>
      <c r="M2" s="77" t="e">
        <f>+NOV!C33</f>
        <v>#DIV/0!</v>
      </c>
      <c r="N2" s="77" t="e">
        <f>+DEC!C34</f>
        <v>#DIV/0!</v>
      </c>
    </row>
    <row r="3" spans="1:14" x14ac:dyDescent="0.25">
      <c r="A3" s="73" t="s">
        <v>4</v>
      </c>
      <c r="B3" s="73" t="s">
        <v>24</v>
      </c>
      <c r="C3" s="77">
        <f>+JAN!C35</f>
        <v>2.4000000000000011E-2</v>
      </c>
      <c r="D3" s="77">
        <f>+FEB!C32</f>
        <v>2.4000000000000011E-2</v>
      </c>
      <c r="E3" s="77">
        <f>+MAR!C35</f>
        <v>0.4442291666666669</v>
      </c>
      <c r="F3" s="77">
        <f>+APR!C34</f>
        <v>3.5084999999999997</v>
      </c>
      <c r="G3" s="77">
        <f>+MAY!C35</f>
        <v>6.6499999999999977</v>
      </c>
      <c r="H3" s="77">
        <f>+JUN!C34</f>
        <v>11.091354166666667</v>
      </c>
      <c r="I3" s="77">
        <f>+JUL!C35</f>
        <v>14.221958333333335</v>
      </c>
      <c r="J3" s="77">
        <f>+AUG!C35</f>
        <v>12.720437499999994</v>
      </c>
      <c r="K3" s="77">
        <f>+SEP!C34</f>
        <v>12.244833333333332</v>
      </c>
      <c r="L3" s="77">
        <f>+OCT!C35</f>
        <v>0</v>
      </c>
      <c r="M3" s="77">
        <f>+NOV!C34</f>
        <v>0</v>
      </c>
      <c r="N3" s="77">
        <f>+DEC!C35</f>
        <v>0</v>
      </c>
    </row>
    <row r="4" spans="1:14" x14ac:dyDescent="0.25">
      <c r="A4" s="73" t="s">
        <v>4</v>
      </c>
      <c r="B4" s="73" t="s">
        <v>25</v>
      </c>
      <c r="C4" s="77">
        <f>+JAN!C36</f>
        <v>0.77518749999999992</v>
      </c>
      <c r="D4" s="77">
        <f>+FEB!C33</f>
        <v>1.2711458333333332</v>
      </c>
      <c r="E4" s="77">
        <f>+MAR!C36</f>
        <v>3.3547291666666674</v>
      </c>
      <c r="F4" s="77">
        <f>+APR!C35</f>
        <v>7.5579583333333327</v>
      </c>
      <c r="G4" s="77">
        <f>+MAY!C36</f>
        <v>14.60879166666666</v>
      </c>
      <c r="H4" s="77">
        <f>+JUN!C35</f>
        <v>16.003437500000004</v>
      </c>
      <c r="I4" s="77">
        <f>+JUL!C36</f>
        <v>17.3613125</v>
      </c>
      <c r="J4" s="77">
        <f>+AUG!C36</f>
        <v>16.299708333333339</v>
      </c>
      <c r="K4" s="77">
        <f>+SEP!C35</f>
        <v>14.279875000000002</v>
      </c>
      <c r="L4" s="77">
        <f>+OCT!C36</f>
        <v>0</v>
      </c>
      <c r="M4" s="77">
        <f>+NOV!C35</f>
        <v>0</v>
      </c>
      <c r="N4" s="77">
        <f>+DEC!C36</f>
        <v>0</v>
      </c>
    </row>
    <row r="5" spans="1:14" x14ac:dyDescent="0.25">
      <c r="A5" s="73" t="s">
        <v>4</v>
      </c>
      <c r="B5" s="73" t="s">
        <v>26</v>
      </c>
      <c r="C5" s="77">
        <f>+JAN!C37</f>
        <v>0.28601993160608291</v>
      </c>
      <c r="D5" s="77">
        <f>+FEB!C34</f>
        <v>0.33977529676177748</v>
      </c>
      <c r="E5" s="77">
        <f>+MAR!C37</f>
        <v>0.7424872965448911</v>
      </c>
      <c r="F5" s="77">
        <f>+APR!C36</f>
        <v>1.1440646467225544</v>
      </c>
      <c r="G5" s="77">
        <f>+MAY!C37</f>
        <v>2.2613794871767396</v>
      </c>
      <c r="H5" s="77">
        <f>+JUN!C36</f>
        <v>1.319622673622596</v>
      </c>
      <c r="I5" s="77">
        <f>+JUL!C37</f>
        <v>0.76195777384574392</v>
      </c>
      <c r="J5" s="77">
        <f>+AUG!C37</f>
        <v>1.0122261845491587</v>
      </c>
      <c r="K5" s="77">
        <f>+SEP!C36</f>
        <v>0.66165334501662521</v>
      </c>
      <c r="L5" s="77" t="e">
        <f>+OCT!C37</f>
        <v>#DIV/0!</v>
      </c>
      <c r="M5" s="77" t="e">
        <f>+NOV!C36</f>
        <v>#DIV/0!</v>
      </c>
      <c r="N5" s="77" t="e">
        <f>+DEC!C37</f>
        <v>#DIV/0!</v>
      </c>
    </row>
    <row r="6" spans="1:14" x14ac:dyDescent="0.25">
      <c r="A6" s="73"/>
      <c r="B6" s="73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</row>
    <row r="7" spans="1:14" x14ac:dyDescent="0.25">
      <c r="A7" s="73" t="s">
        <v>5</v>
      </c>
      <c r="B7" s="73" t="s">
        <v>23</v>
      </c>
      <c r="C7" s="77">
        <f>+JAN!D34</f>
        <v>0.14090322580645165</v>
      </c>
      <c r="D7" s="77">
        <f>+FEB!D31</f>
        <v>0.10782142857142858</v>
      </c>
      <c r="E7" s="77">
        <f>+MAR!D34</f>
        <v>1.1758064516129036</v>
      </c>
      <c r="F7" s="77">
        <f>+APR!D33</f>
        <v>4.4410333333333334</v>
      </c>
      <c r="G7" s="77">
        <f>+MAY!D34</f>
        <v>9.1801612903225802</v>
      </c>
      <c r="H7" s="77">
        <f>+JUN!D33</f>
        <v>11.829800000000001</v>
      </c>
      <c r="I7" s="77">
        <f>+JUL!D34</f>
        <v>13.3588</v>
      </c>
      <c r="J7" s="77">
        <f>+AUG!D34</f>
        <v>12.6685</v>
      </c>
      <c r="K7" s="77">
        <f>+SEP!D33</f>
        <v>11.732461538461539</v>
      </c>
      <c r="L7" s="77" t="e">
        <f>+OCT!D34</f>
        <v>#DIV/0!</v>
      </c>
      <c r="M7" s="77" t="e">
        <f>+NOV!D33</f>
        <v>#DIV/0!</v>
      </c>
      <c r="N7" s="77" t="e">
        <f>+DEC!D34</f>
        <v>#DIV/0!</v>
      </c>
    </row>
    <row r="8" spans="1:14" x14ac:dyDescent="0.25">
      <c r="A8" s="73" t="s">
        <v>5</v>
      </c>
      <c r="B8" s="73" t="s">
        <v>24</v>
      </c>
      <c r="C8" s="77">
        <f>+JAN!D35</f>
        <v>-4.0000000000000001E-3</v>
      </c>
      <c r="D8" s="77">
        <f>+FEB!D32</f>
        <v>-4.0000000000000001E-3</v>
      </c>
      <c r="E8" s="77">
        <f>+MAR!D35</f>
        <v>-4.0000000000000001E-3</v>
      </c>
      <c r="F8" s="77">
        <f>+APR!D34</f>
        <v>2.4769999999999999</v>
      </c>
      <c r="G8" s="77">
        <f>+MAY!D35</f>
        <v>5.8719999999999999</v>
      </c>
      <c r="H8" s="77">
        <f>+JUN!D34</f>
        <v>9.3610000000000007</v>
      </c>
      <c r="I8" s="77">
        <f>+JUL!D35</f>
        <v>11.516</v>
      </c>
      <c r="J8" s="77">
        <f>+AUG!D35</f>
        <v>10.345000000000001</v>
      </c>
      <c r="K8" s="77">
        <f>+SEP!D34</f>
        <v>10.247</v>
      </c>
      <c r="L8" s="77">
        <f>+OCT!D35</f>
        <v>0</v>
      </c>
      <c r="M8" s="77">
        <f>+NOV!D34</f>
        <v>0</v>
      </c>
      <c r="N8" s="77">
        <f>+DEC!D35</f>
        <v>0</v>
      </c>
    </row>
    <row r="9" spans="1:14" x14ac:dyDescent="0.25">
      <c r="A9" s="73" t="s">
        <v>5</v>
      </c>
      <c r="B9" s="73" t="s">
        <v>25</v>
      </c>
      <c r="C9" s="77">
        <f>+JAN!D36</f>
        <v>0.60499999999999998</v>
      </c>
      <c r="D9" s="77">
        <f>+FEB!D33</f>
        <v>0.77</v>
      </c>
      <c r="E9" s="77">
        <f>+MAR!D36</f>
        <v>2.69</v>
      </c>
      <c r="F9" s="77">
        <f>+APR!D35</f>
        <v>7.0659999999999998</v>
      </c>
      <c r="G9" s="77">
        <f>+MAY!D36</f>
        <v>13.93</v>
      </c>
      <c r="H9" s="77">
        <f>+JUN!D35</f>
        <v>14.409000000000001</v>
      </c>
      <c r="I9" s="77">
        <f>+JUL!D36</f>
        <v>14.96</v>
      </c>
      <c r="J9" s="77">
        <f>+AUG!D36</f>
        <v>14.529</v>
      </c>
      <c r="K9" s="77">
        <f>+SEP!D35</f>
        <v>12.968</v>
      </c>
      <c r="L9" s="77">
        <f>+OCT!D36</f>
        <v>0</v>
      </c>
      <c r="M9" s="77">
        <f>+NOV!D35</f>
        <v>0</v>
      </c>
      <c r="N9" s="77">
        <f>+DEC!D36</f>
        <v>0</v>
      </c>
    </row>
    <row r="10" spans="1:14" x14ac:dyDescent="0.25">
      <c r="A10" s="73" t="s">
        <v>5</v>
      </c>
      <c r="B10" s="73" t="s">
        <v>26</v>
      </c>
      <c r="C10" s="77">
        <f>+JAN!D37</f>
        <v>0.21519438574441008</v>
      </c>
      <c r="D10" s="77">
        <f>+FEB!D34</f>
        <v>0.21865617413366695</v>
      </c>
      <c r="E10" s="77">
        <f>+MAR!D37</f>
        <v>0.76637660104132577</v>
      </c>
      <c r="F10" s="77">
        <f>+APR!D36</f>
        <v>1.1965661352770913</v>
      </c>
      <c r="G10" s="77">
        <f>+MAY!D37</f>
        <v>2.0980235794158655</v>
      </c>
      <c r="H10" s="77">
        <f>+JUN!D36</f>
        <v>1.2070324796361329</v>
      </c>
      <c r="I10" s="77">
        <f>+JUL!D37</f>
        <v>0.8673776332259725</v>
      </c>
      <c r="J10" s="77">
        <f>+AUG!D37</f>
        <v>1.1583921898550771</v>
      </c>
      <c r="K10" s="77">
        <f>+SEP!D36</f>
        <v>0.81773229272427705</v>
      </c>
      <c r="L10" s="77" t="e">
        <f>+OCT!D37</f>
        <v>#DIV/0!</v>
      </c>
      <c r="M10" s="77" t="e">
        <f>+NOV!D36</f>
        <v>#DIV/0!</v>
      </c>
      <c r="N10" s="77" t="e">
        <f>+DEC!D37</f>
        <v>#DIV/0!</v>
      </c>
    </row>
    <row r="11" spans="1:14" x14ac:dyDescent="0.25">
      <c r="A11" s="73"/>
      <c r="B11" s="73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</row>
    <row r="12" spans="1:14" x14ac:dyDescent="0.25">
      <c r="A12" s="73" t="s">
        <v>6</v>
      </c>
      <c r="B12" s="73" t="s">
        <v>23</v>
      </c>
      <c r="C12" s="77">
        <f>+JAN!E34</f>
        <v>0.33254838709677431</v>
      </c>
      <c r="D12" s="77">
        <f>+FEB!E31</f>
        <v>0.57828571428571429</v>
      </c>
      <c r="E12" s="77">
        <f>+MAR!E34</f>
        <v>2.6245161290322585</v>
      </c>
      <c r="F12" s="77">
        <f>+APR!E33</f>
        <v>6.031133333333333</v>
      </c>
      <c r="G12" s="77">
        <f>+MAY!E34</f>
        <v>11.557709677419357</v>
      </c>
      <c r="H12" s="77">
        <f>+JUN!E33</f>
        <v>15.27846666666667</v>
      </c>
      <c r="I12" s="77">
        <f>+JUL!E34</f>
        <v>18.238633333333336</v>
      </c>
      <c r="J12" s="77">
        <f>+AUG!E34</f>
        <v>16.534466666666667</v>
      </c>
      <c r="K12" s="77">
        <f>+SEP!E33</f>
        <v>14.996</v>
      </c>
      <c r="L12" s="77" t="e">
        <f>+OCT!E34</f>
        <v>#DIV/0!</v>
      </c>
      <c r="M12" s="77" t="e">
        <f>+NOV!E33</f>
        <v>#DIV/0!</v>
      </c>
      <c r="N12" s="77" t="e">
        <f>+DEC!E34</f>
        <v>#DIV/0!</v>
      </c>
    </row>
    <row r="13" spans="1:14" x14ac:dyDescent="0.25">
      <c r="A13" s="73" t="s">
        <v>6</v>
      </c>
      <c r="B13" s="73" t="s">
        <v>24</v>
      </c>
      <c r="C13" s="77">
        <f>+JAN!E35</f>
        <v>2.4E-2</v>
      </c>
      <c r="D13" s="77">
        <f>+FEB!E32</f>
        <v>2.4E-2</v>
      </c>
      <c r="E13" s="77">
        <f>+MAR!E35</f>
        <v>0.82499999999999996</v>
      </c>
      <c r="F13" s="77">
        <f>+APR!E34</f>
        <v>4.4020000000000001</v>
      </c>
      <c r="G13" s="77">
        <f>+MAY!E35</f>
        <v>7.3680000000000003</v>
      </c>
      <c r="H13" s="77">
        <f>+JUN!E34</f>
        <v>12.074</v>
      </c>
      <c r="I13" s="77">
        <f>+JUL!E35</f>
        <v>16.677</v>
      </c>
      <c r="J13" s="77">
        <f>+AUG!E35</f>
        <v>14.888</v>
      </c>
      <c r="K13" s="77">
        <f>+SEP!E34</f>
        <v>14.098000000000001</v>
      </c>
      <c r="L13" s="77">
        <f>+OCT!E35</f>
        <v>0</v>
      </c>
      <c r="M13" s="77">
        <f>+NOV!E34</f>
        <v>0</v>
      </c>
      <c r="N13" s="77">
        <f>+DEC!E35</f>
        <v>0</v>
      </c>
    </row>
    <row r="14" spans="1:14" x14ac:dyDescent="0.25">
      <c r="A14" s="73" t="s">
        <v>6</v>
      </c>
      <c r="B14" s="73" t="s">
        <v>25</v>
      </c>
      <c r="C14" s="77">
        <f>+JAN!E36</f>
        <v>1.208</v>
      </c>
      <c r="D14" s="77">
        <f>+FEB!E33</f>
        <v>1.859</v>
      </c>
      <c r="E14" s="77">
        <f>+MAR!E36</f>
        <v>4.4800000000000004</v>
      </c>
      <c r="F14" s="77">
        <f>+APR!E35</f>
        <v>8.07</v>
      </c>
      <c r="G14" s="77">
        <f>+MAY!E36</f>
        <v>16.106000000000002</v>
      </c>
      <c r="H14" s="77">
        <f>+JUN!E35</f>
        <v>17.937999999999999</v>
      </c>
      <c r="I14" s="77">
        <f>+JUL!E36</f>
        <v>19.911999999999999</v>
      </c>
      <c r="J14" s="77">
        <f>+AUG!E36</f>
        <v>18.437999999999999</v>
      </c>
      <c r="K14" s="77">
        <f>+SEP!E35</f>
        <v>15.914999999999999</v>
      </c>
      <c r="L14" s="77">
        <f>+OCT!E36</f>
        <v>0</v>
      </c>
      <c r="M14" s="77">
        <f>+NOV!E35</f>
        <v>0</v>
      </c>
      <c r="N14" s="77">
        <f>+DEC!E36</f>
        <v>0</v>
      </c>
    </row>
    <row r="15" spans="1:14" x14ac:dyDescent="0.25">
      <c r="A15" s="73" t="s">
        <v>6</v>
      </c>
      <c r="B15" s="73" t="s">
        <v>26</v>
      </c>
      <c r="C15" s="77">
        <f>+JAN!E37</f>
        <v>0.43916738181166382</v>
      </c>
      <c r="D15" s="77">
        <f>+FEB!E34</f>
        <v>0.50071370226928247</v>
      </c>
      <c r="E15" s="77">
        <f>+MAR!E37</f>
        <v>0.81762998440483192</v>
      </c>
      <c r="F15" s="77">
        <f>+APR!E36</f>
        <v>1.1486972150893511</v>
      </c>
      <c r="G15" s="77">
        <f>+MAY!E37</f>
        <v>2.5155202668440548</v>
      </c>
      <c r="H15" s="77">
        <f>+JUN!E36</f>
        <v>1.6798281056011803</v>
      </c>
      <c r="I15" s="77">
        <f>+JUL!E37</f>
        <v>0.85734250522435196</v>
      </c>
      <c r="J15" s="77">
        <f>+AUG!E37</f>
        <v>0.97415037192747422</v>
      </c>
      <c r="K15" s="77">
        <f>+SEP!E36</f>
        <v>0.68589807308860862</v>
      </c>
      <c r="L15" s="77" t="e">
        <f>+OCT!E37</f>
        <v>#DIV/0!</v>
      </c>
      <c r="M15" s="77" t="e">
        <f>+NOV!E36</f>
        <v>#DIV/0!</v>
      </c>
      <c r="N15" s="77" t="e">
        <f>+DEC!E37</f>
        <v>#DIV/0!</v>
      </c>
    </row>
    <row r="16" spans="1:14" x14ac:dyDescent="0.25">
      <c r="A16" s="73"/>
      <c r="B16" s="73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</row>
    <row r="17" spans="1:14" x14ac:dyDescent="0.25">
      <c r="A17" s="73" t="s">
        <v>8</v>
      </c>
      <c r="B17" s="73" t="s">
        <v>23</v>
      </c>
      <c r="C17" s="77">
        <f>+JAN!G34</f>
        <v>0.19164516129032261</v>
      </c>
      <c r="D17" s="77">
        <f>+FEB!G31</f>
        <v>0.47046428571428578</v>
      </c>
      <c r="E17" s="77">
        <f>+MAR!G34</f>
        <v>1.4487096774193546</v>
      </c>
      <c r="F17" s="77">
        <f>+APR!G33</f>
        <v>1.5900999999999998</v>
      </c>
      <c r="G17" s="77">
        <f>+MAY!G34</f>
        <v>2.3775483870967746</v>
      </c>
      <c r="H17" s="77">
        <f>+JUN!G33</f>
        <v>3.4486666666666661</v>
      </c>
      <c r="I17" s="77">
        <f>+JUL!G34</f>
        <v>4.8798333333333348</v>
      </c>
      <c r="J17" s="77">
        <f>+AUG!G34</f>
        <v>3.865966666666667</v>
      </c>
      <c r="K17" s="77">
        <f>+SEP!G33</f>
        <v>3.2635384615384617</v>
      </c>
      <c r="L17" s="77" t="e">
        <f>+OCT!G34</f>
        <v>#DIV/0!</v>
      </c>
      <c r="M17" s="77" t="e">
        <f>+NOV!G33</f>
        <v>#DIV/0!</v>
      </c>
      <c r="N17" s="77" t="e">
        <f>+DEC!G34</f>
        <v>#DIV/0!</v>
      </c>
    </row>
    <row r="18" spans="1:14" x14ac:dyDescent="0.25">
      <c r="A18" s="73" t="s">
        <v>8</v>
      </c>
      <c r="B18" s="73" t="s">
        <v>24</v>
      </c>
      <c r="C18" s="77">
        <f>+JAN!G35</f>
        <v>0</v>
      </c>
      <c r="D18" s="77">
        <f>+FEB!G32</f>
        <v>0</v>
      </c>
      <c r="E18" s="77">
        <f>+MAR!G35</f>
        <v>0.37300000000000022</v>
      </c>
      <c r="F18" s="77">
        <f>+APR!G34</f>
        <v>0.4870000000000001</v>
      </c>
      <c r="G18" s="77">
        <f>+MAY!G35</f>
        <v>0.70699999999999896</v>
      </c>
      <c r="H18" s="77">
        <f>+JUN!G34</f>
        <v>1.1319999999999997</v>
      </c>
      <c r="I18" s="77">
        <f>+JUL!G35</f>
        <v>3.3680000000000003</v>
      </c>
      <c r="J18" s="77">
        <f>+AUG!G35</f>
        <v>2.1749999999999989</v>
      </c>
      <c r="K18" s="77">
        <f>+SEP!G34</f>
        <v>2.093</v>
      </c>
      <c r="L18" s="77">
        <f>+OCT!G35</f>
        <v>0</v>
      </c>
      <c r="M18" s="77">
        <f>+NOV!G34</f>
        <v>0</v>
      </c>
      <c r="N18" s="77">
        <f>+DEC!G35</f>
        <v>0</v>
      </c>
    </row>
    <row r="19" spans="1:14" x14ac:dyDescent="0.25">
      <c r="A19" s="73" t="s">
        <v>8</v>
      </c>
      <c r="B19" s="73" t="s">
        <v>25</v>
      </c>
      <c r="C19" s="77">
        <f>+JAN!G36</f>
        <v>0.88400000000000001</v>
      </c>
      <c r="D19" s="77">
        <f>+FEB!G33</f>
        <v>1.1989999999999998</v>
      </c>
      <c r="E19" s="77">
        <f>+MAR!G36</f>
        <v>2.3520000000000003</v>
      </c>
      <c r="F19" s="77">
        <f>+APR!G35</f>
        <v>2.8719999999999999</v>
      </c>
      <c r="G19" s="77">
        <f>+MAY!G36</f>
        <v>3.875</v>
      </c>
      <c r="H19" s="77">
        <f>+JUN!G35</f>
        <v>5.3070000000000004</v>
      </c>
      <c r="I19" s="77">
        <f>+JUL!G36</f>
        <v>5.663000000000002</v>
      </c>
      <c r="J19" s="77">
        <f>+AUG!G36</f>
        <v>4.7529999999999983</v>
      </c>
      <c r="K19" s="77">
        <f>+SEP!G35</f>
        <v>4.1859999999999999</v>
      </c>
      <c r="L19" s="77">
        <f>+OCT!G36</f>
        <v>0</v>
      </c>
      <c r="M19" s="77">
        <f>+NOV!G35</f>
        <v>0</v>
      </c>
      <c r="N19" s="77">
        <f>+DEC!G36</f>
        <v>0</v>
      </c>
    </row>
    <row r="20" spans="1:14" x14ac:dyDescent="0.25">
      <c r="A20" s="73" t="s">
        <v>8</v>
      </c>
      <c r="B20" s="73" t="s">
        <v>26</v>
      </c>
      <c r="C20" s="77">
        <f>+JAN!G37</f>
        <v>0.27803891195143854</v>
      </c>
      <c r="D20" s="77">
        <f>+FEB!G34</f>
        <v>0.35416887394270141</v>
      </c>
      <c r="E20" s="77">
        <f>+MAR!G37</f>
        <v>0.54555954111648164</v>
      </c>
      <c r="F20" s="77">
        <f>+APR!G36</f>
        <v>0.58876969035087312</v>
      </c>
      <c r="G20" s="77">
        <f>+MAY!G37</f>
        <v>0.88234947115488815</v>
      </c>
      <c r="H20" s="77">
        <f>+JUN!G36</f>
        <v>1.1778613973063092</v>
      </c>
      <c r="I20" s="77">
        <f>+JUL!G37</f>
        <v>0.49644398116683974</v>
      </c>
      <c r="J20" s="77">
        <f>+AUG!G37</f>
        <v>0.68697906826182198</v>
      </c>
      <c r="K20" s="77">
        <f>+SEP!G36</f>
        <v>0.67042867075036561</v>
      </c>
      <c r="L20" s="77" t="e">
        <f>+OCT!G37</f>
        <v>#DIV/0!</v>
      </c>
      <c r="M20" s="77" t="e">
        <f>+NOV!G36</f>
        <v>#DIV/0!</v>
      </c>
      <c r="N20" s="77" t="e">
        <f>+DEC!G37</f>
        <v>#DIV/0!</v>
      </c>
    </row>
    <row r="21" spans="1:14" x14ac:dyDescent="0.25">
      <c r="A21" s="73"/>
      <c r="B21" s="73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</row>
    <row r="22" spans="1:14" x14ac:dyDescent="0.25">
      <c r="A22" s="73" t="s">
        <v>10</v>
      </c>
      <c r="B22" s="73" t="s">
        <v>23</v>
      </c>
      <c r="C22" s="77">
        <f>+JAN!H34</f>
        <v>0.17590485791090626</v>
      </c>
      <c r="D22" s="77">
        <f>+FEB!H31</f>
        <v>0.30205888605442172</v>
      </c>
      <c r="E22" s="77">
        <f>+MAR!H34</f>
        <v>1.5685280337941625</v>
      </c>
      <c r="F22" s="77">
        <f>+APR!H33</f>
        <v>4.8454240079365087</v>
      </c>
      <c r="G22" s="77">
        <f>+MAY!H34</f>
        <v>9.6942547043010752</v>
      </c>
      <c r="H22" s="77">
        <f>+JUN!H33</f>
        <v>13.363586111111113</v>
      </c>
      <c r="I22" s="77">
        <f>+JUL!H34</f>
        <v>15.754941435185184</v>
      </c>
      <c r="J22" s="77">
        <f>+AUG!H34</f>
        <v>14.89421271494709</v>
      </c>
      <c r="K22" s="77">
        <f>+SEP!H33</f>
        <v>13.618439560439562</v>
      </c>
      <c r="L22" s="77" t="e">
        <f>+OCT!H34</f>
        <v>#DIV/0!</v>
      </c>
      <c r="M22" s="77" t="e">
        <f>+NOV!H33</f>
        <v>#DIV/0!</v>
      </c>
      <c r="N22" s="77" t="e">
        <f>+DEC!H34</f>
        <v>#DIV/0!</v>
      </c>
    </row>
    <row r="23" spans="1:14" x14ac:dyDescent="0.25">
      <c r="A23" s="73" t="s">
        <v>10</v>
      </c>
      <c r="B23" s="73" t="s">
        <v>24</v>
      </c>
      <c r="C23" s="77">
        <f>+JAN!H35</f>
        <v>2.4401785714285727E-2</v>
      </c>
      <c r="D23" s="77">
        <f>+FEB!H32</f>
        <v>4.2270833333333334E-2</v>
      </c>
      <c r="E23" s="77">
        <f>+MAR!H35</f>
        <v>0.4347827380952381</v>
      </c>
      <c r="F23" s="77">
        <f>+APR!H34</f>
        <v>3.0827470238095236</v>
      </c>
      <c r="G23" s="77">
        <f>+MAY!H35</f>
        <v>6.6612678571428559</v>
      </c>
      <c r="H23" s="77">
        <f>+JUN!H34</f>
        <v>11.785797619047619</v>
      </c>
      <c r="I23" s="77">
        <f>+JUL!H35</f>
        <v>14.942574404761908</v>
      </c>
      <c r="J23" s="77">
        <f>+AUG!H35</f>
        <v>13.567886904761902</v>
      </c>
      <c r="K23" s="77">
        <f>+SEP!H34</f>
        <v>13.181169642857142</v>
      </c>
      <c r="L23" s="77">
        <f>+OCT!H35</f>
        <v>0</v>
      </c>
      <c r="M23" s="77">
        <f>+NOV!H34</f>
        <v>0</v>
      </c>
      <c r="N23" s="77">
        <f>+DEC!H35</f>
        <v>0</v>
      </c>
    </row>
    <row r="24" spans="1:14" x14ac:dyDescent="0.25">
      <c r="A24" s="73" t="s">
        <v>10</v>
      </c>
      <c r="B24" s="73" t="s">
        <v>25</v>
      </c>
      <c r="C24" s="77">
        <f>+JAN!H36</f>
        <v>0.67263690476190463</v>
      </c>
      <c r="D24" s="77">
        <f>+FEB!H33</f>
        <v>0.65597916666666656</v>
      </c>
      <c r="E24" s="77">
        <f>+MAR!H36</f>
        <v>2.9058988095238099</v>
      </c>
      <c r="F24" s="77">
        <f>+APR!H35</f>
        <v>6.6474107142857131</v>
      </c>
      <c r="G24" s="77">
        <f>+MAY!H36</f>
        <v>12.989550595238095</v>
      </c>
      <c r="H24" s="77">
        <f>+JUN!H35</f>
        <v>14.94010416666667</v>
      </c>
      <c r="I24" s="77">
        <f>+JUL!H36</f>
        <v>16.735755952380952</v>
      </c>
      <c r="J24" s="77">
        <f>+AUG!H36</f>
        <v>15.982659722222229</v>
      </c>
      <c r="K24" s="77">
        <f>+SEP!H35</f>
        <v>13.875282738095237</v>
      </c>
      <c r="L24" s="77">
        <f>+OCT!H36</f>
        <v>0</v>
      </c>
      <c r="M24" s="77">
        <f>+NOV!H35</f>
        <v>0</v>
      </c>
      <c r="N24" s="77">
        <f>+DEC!H36</f>
        <v>0</v>
      </c>
    </row>
    <row r="25" spans="1:14" x14ac:dyDescent="0.25">
      <c r="A25" s="73" t="s">
        <v>10</v>
      </c>
      <c r="B25" s="73" t="s">
        <v>26</v>
      </c>
      <c r="C25" s="77">
        <f>+JAN!H37</f>
        <v>0.22405653291195443</v>
      </c>
      <c r="D25" s="77">
        <f>+FEB!H34</f>
        <v>0.22021242945979619</v>
      </c>
      <c r="E25" s="77">
        <f>+MAR!H37</f>
        <v>0.57814268196120489</v>
      </c>
      <c r="F25" s="77">
        <f>+APR!H36</f>
        <v>1.059754434517056</v>
      </c>
      <c r="G25" s="77">
        <f>+MAY!H37</f>
        <v>1.7750003556655125</v>
      </c>
      <c r="H25" s="77">
        <f>+JUN!H36</f>
        <v>0.86673503747576153</v>
      </c>
      <c r="I25" s="77">
        <f>+JUL!H37</f>
        <v>0.52280701534747509</v>
      </c>
      <c r="J25" s="77">
        <f>+AUG!H37</f>
        <v>0.8303886035584247</v>
      </c>
      <c r="K25" s="77">
        <f>+SEP!H36</f>
        <v>0.21587854631810349</v>
      </c>
      <c r="L25" s="77" t="e">
        <f>+OCT!H37</f>
        <v>#DIV/0!</v>
      </c>
      <c r="M25" s="77" t="e">
        <f>+NOV!H36</f>
        <v>#DIV/0!</v>
      </c>
      <c r="N25" s="77" t="e">
        <f>+DEC!H37</f>
        <v>#DIV/0!</v>
      </c>
    </row>
    <row r="26" spans="1:14" x14ac:dyDescent="0.25">
      <c r="A26" s="73"/>
      <c r="B26" s="73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</row>
    <row r="27" spans="1:14" x14ac:dyDescent="0.25">
      <c r="A27" s="73" t="s">
        <v>11</v>
      </c>
      <c r="B27" s="73" t="s">
        <v>23</v>
      </c>
      <c r="C27" s="77">
        <f>+JAN!I34</f>
        <v>0.11832258064516131</v>
      </c>
      <c r="D27" s="77">
        <f>+FEB!I31</f>
        <v>0.13071428571428573</v>
      </c>
      <c r="E27" s="77">
        <f>+MAR!I34</f>
        <v>0.95386635944700449</v>
      </c>
      <c r="F27" s="77">
        <f>+APR!I33</f>
        <v>4.0767619047619048</v>
      </c>
      <c r="G27" s="77">
        <f>+MAY!I34</f>
        <v>8.5475161290322568</v>
      </c>
      <c r="H27" s="77">
        <f>+JUN!I33</f>
        <v>11.7913</v>
      </c>
      <c r="I27" s="77">
        <f>+JUL!I34</f>
        <v>13.309702380952386</v>
      </c>
      <c r="J27" s="77">
        <f>+AUG!I34</f>
        <v>12.810925396825395</v>
      </c>
      <c r="K27" s="77">
        <f>+SEP!I33</f>
        <v>11.89952747252747</v>
      </c>
      <c r="L27" s="77" t="e">
        <f>+OCT!I34</f>
        <v>#DIV/0!</v>
      </c>
      <c r="M27" s="77" t="e">
        <f>+NOV!I33</f>
        <v>#DIV/0!</v>
      </c>
      <c r="N27" s="77" t="e">
        <f>+DEC!I34</f>
        <v>#DIV/0!</v>
      </c>
    </row>
    <row r="28" spans="1:14" x14ac:dyDescent="0.25">
      <c r="A28" s="73" t="s">
        <v>11</v>
      </c>
      <c r="B28" s="73" t="s">
        <v>24</v>
      </c>
      <c r="C28" s="77">
        <f>+JAN!I35</f>
        <v>1.6000000000000004E-2</v>
      </c>
      <c r="D28" s="77">
        <f>+FEB!I32</f>
        <v>1.5857142857142854E-2</v>
      </c>
      <c r="E28" s="77">
        <f>+MAR!I35</f>
        <v>6.3428571428571431E-2</v>
      </c>
      <c r="F28" s="77">
        <f>+APR!I34</f>
        <v>2.4175714285714287</v>
      </c>
      <c r="G28" s="77">
        <f>+MAY!I35</f>
        <v>5.8337142857142865</v>
      </c>
      <c r="H28" s="77">
        <f>+JUN!I34</f>
        <v>10.430714285714284</v>
      </c>
      <c r="I28" s="77">
        <f>+JUL!I35</f>
        <v>12.500714285714285</v>
      </c>
      <c r="J28" s="77">
        <f>+AUG!I35</f>
        <v>11.517857142857142</v>
      </c>
      <c r="K28" s="77">
        <f>+SEP!I34</f>
        <v>11.511000000000001</v>
      </c>
      <c r="L28" s="77">
        <f>+OCT!I35</f>
        <v>0</v>
      </c>
      <c r="M28" s="77">
        <f>+NOV!I34</f>
        <v>0</v>
      </c>
      <c r="N28" s="77">
        <f>+DEC!I35</f>
        <v>0</v>
      </c>
    </row>
    <row r="29" spans="1:14" x14ac:dyDescent="0.25">
      <c r="A29" s="73" t="s">
        <v>11</v>
      </c>
      <c r="B29" s="73" t="s">
        <v>25</v>
      </c>
      <c r="C29" s="77">
        <f>+JAN!I36</f>
        <v>0.4747142857142857</v>
      </c>
      <c r="D29" s="77">
        <f>+FEB!I33</f>
        <v>0.36371428571428577</v>
      </c>
      <c r="E29" s="77">
        <f>+MAR!I36</f>
        <v>2.2268571428571429</v>
      </c>
      <c r="F29" s="77">
        <f>+APR!I35</f>
        <v>5.8228571428571438</v>
      </c>
      <c r="G29" s="77">
        <f>+MAY!I36</f>
        <v>11.465857142857143</v>
      </c>
      <c r="H29" s="77">
        <f>+JUN!I35</f>
        <v>12.745142857142858</v>
      </c>
      <c r="I29" s="77">
        <f>+JUL!I36</f>
        <v>14.286000000000001</v>
      </c>
      <c r="J29" s="77">
        <f>+AUG!I36</f>
        <v>13.799571428571427</v>
      </c>
      <c r="K29" s="77">
        <f>+SEP!I35</f>
        <v>12.280714285714286</v>
      </c>
      <c r="L29" s="77">
        <f>+OCT!I36</f>
        <v>0</v>
      </c>
      <c r="M29" s="77">
        <f>+NOV!I35</f>
        <v>0</v>
      </c>
      <c r="N29" s="77">
        <f>+DEC!I36</f>
        <v>0</v>
      </c>
    </row>
    <row r="30" spans="1:14" x14ac:dyDescent="0.25">
      <c r="A30" s="73" t="s">
        <v>11</v>
      </c>
      <c r="B30" s="73" t="s">
        <v>26</v>
      </c>
      <c r="C30" s="77">
        <f>+JAN!I37</f>
        <v>0.16199080753184411</v>
      </c>
      <c r="D30" s="77">
        <f>+FEB!I34</f>
        <v>0.12874504444887816</v>
      </c>
      <c r="E30" s="77">
        <f>+MAR!I37</f>
        <v>0.55241596638060986</v>
      </c>
      <c r="F30" s="77">
        <f>+APR!I36</f>
        <v>1.0163718228991294</v>
      </c>
      <c r="G30" s="77">
        <f>+MAY!I37</f>
        <v>1.5480818461186812</v>
      </c>
      <c r="H30" s="77">
        <f>+JUN!I36</f>
        <v>0.6562750195357997</v>
      </c>
      <c r="I30" s="77">
        <f>+JUL!I37</f>
        <v>0.51868378824200889</v>
      </c>
      <c r="J30" s="77">
        <f>+AUG!I37</f>
        <v>0.81206945478049719</v>
      </c>
      <c r="K30" s="77">
        <f>+SEP!I36</f>
        <v>0.23615705445622401</v>
      </c>
      <c r="L30" s="77" t="e">
        <f>+OCT!I37</f>
        <v>#DIV/0!</v>
      </c>
      <c r="M30" s="77" t="e">
        <f>+NOV!I36</f>
        <v>#DIV/0!</v>
      </c>
      <c r="N30" s="77" t="e">
        <f>+DEC!I37</f>
        <v>#DIV/0!</v>
      </c>
    </row>
    <row r="31" spans="1:14" x14ac:dyDescent="0.25">
      <c r="A31" s="73"/>
      <c r="B31" s="73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</row>
    <row r="32" spans="1:14" x14ac:dyDescent="0.25">
      <c r="A32" s="73" t="s">
        <v>12</v>
      </c>
      <c r="B32" s="73" t="s">
        <v>23</v>
      </c>
      <c r="C32" s="77">
        <f>+JAN!J34</f>
        <v>0.2725483870967742</v>
      </c>
      <c r="D32" s="77">
        <f>+FEB!J31</f>
        <v>0.59244387755102046</v>
      </c>
      <c r="E32" s="77">
        <f>+MAR!J34</f>
        <v>2.3354792626728114</v>
      </c>
      <c r="F32" s="77">
        <f>+APR!J33</f>
        <v>5.6563619047619049</v>
      </c>
      <c r="G32" s="77">
        <f>+MAY!J34</f>
        <v>10.806852534562211</v>
      </c>
      <c r="H32" s="77">
        <f>+JUN!J33</f>
        <v>15.067014285714283</v>
      </c>
      <c r="I32" s="77">
        <f>+JUL!J34</f>
        <v>18.139951587301589</v>
      </c>
      <c r="J32" s="77">
        <f>+AUG!J34</f>
        <v>16.780959523809528</v>
      </c>
      <c r="K32" s="77">
        <f>+SEP!J33</f>
        <v>15.28257142857143</v>
      </c>
      <c r="L32" s="77" t="e">
        <f>+OCT!J34</f>
        <v>#DIV/0!</v>
      </c>
      <c r="M32" s="77" t="e">
        <f>+NOV!J33</f>
        <v>#DIV/0!</v>
      </c>
      <c r="N32" s="77" t="e">
        <f>+DEC!J34</f>
        <v>#DIV/0!</v>
      </c>
    </row>
    <row r="33" spans="1:14" x14ac:dyDescent="0.25">
      <c r="A33" s="73" t="s">
        <v>12</v>
      </c>
      <c r="B33" s="73" t="s">
        <v>24</v>
      </c>
      <c r="C33" s="77">
        <f>+JAN!J35</f>
        <v>2.7857142857142855E-2</v>
      </c>
      <c r="D33" s="77">
        <f>+FEB!J32</f>
        <v>0.10314285714285713</v>
      </c>
      <c r="E33" s="77">
        <f>+MAR!J35</f>
        <v>1.0210000000000001</v>
      </c>
      <c r="F33" s="77">
        <f>+APR!J34</f>
        <v>3.7788571428571425</v>
      </c>
      <c r="G33" s="77">
        <f>+MAY!J35</f>
        <v>7.4029999999999996</v>
      </c>
      <c r="H33" s="77">
        <f>+JUN!J34</f>
        <v>13.273142857142858</v>
      </c>
      <c r="I33" s="77">
        <f>+JUL!J35</f>
        <v>17.163571428571426</v>
      </c>
      <c r="J33" s="77">
        <f>+AUG!J35</f>
        <v>15.468142857142855</v>
      </c>
      <c r="K33" s="77">
        <f>+SEP!J34</f>
        <v>14.737285714285715</v>
      </c>
      <c r="L33" s="77">
        <f>+OCT!J35</f>
        <v>0</v>
      </c>
      <c r="M33" s="77">
        <f>+NOV!J34</f>
        <v>0</v>
      </c>
      <c r="N33" s="77">
        <f>+DEC!J35</f>
        <v>0</v>
      </c>
    </row>
    <row r="34" spans="1:14" x14ac:dyDescent="0.25">
      <c r="A34" s="73" t="s">
        <v>12</v>
      </c>
      <c r="B34" s="73" t="s">
        <v>25</v>
      </c>
      <c r="C34" s="77">
        <f>+JAN!J36</f>
        <v>1.0281428571428572</v>
      </c>
      <c r="D34" s="77">
        <f>+FEB!J33</f>
        <v>1.1041428571428571</v>
      </c>
      <c r="E34" s="77">
        <f>+MAR!J36</f>
        <v>3.648571428571429</v>
      </c>
      <c r="F34" s="77">
        <f>+APR!J35</f>
        <v>7.4065714285714295</v>
      </c>
      <c r="G34" s="77">
        <f>+MAY!J36</f>
        <v>14.508142857142857</v>
      </c>
      <c r="H34" s="77">
        <f>+JUN!J35</f>
        <v>17.360571428571426</v>
      </c>
      <c r="I34" s="77">
        <f>+JUL!J36</f>
        <v>19.235999999999997</v>
      </c>
      <c r="J34" s="77">
        <f>+AUG!J36</f>
        <v>18.215666666666667</v>
      </c>
      <c r="K34" s="77">
        <f>+SEP!J35</f>
        <v>15.795714285714288</v>
      </c>
      <c r="L34" s="77">
        <f>+OCT!J36</f>
        <v>0</v>
      </c>
      <c r="M34" s="77">
        <f>+NOV!J35</f>
        <v>0</v>
      </c>
      <c r="N34" s="77">
        <f>+DEC!J36</f>
        <v>0</v>
      </c>
    </row>
    <row r="35" spans="1:14" x14ac:dyDescent="0.25">
      <c r="A35" s="73" t="s">
        <v>12</v>
      </c>
      <c r="B35" s="73" t="s">
        <v>26</v>
      </c>
      <c r="C35" s="77">
        <f>+JAN!J37</f>
        <v>0.33912445109272865</v>
      </c>
      <c r="D35" s="77">
        <f>+FEB!J34</f>
        <v>0.3302689788589015</v>
      </c>
      <c r="E35" s="77">
        <f>+MAR!J37</f>
        <v>0.59005338228280724</v>
      </c>
      <c r="F35" s="77">
        <f>+APR!J36</f>
        <v>1.0931921188762603</v>
      </c>
      <c r="G35" s="77">
        <f>+MAY!J37</f>
        <v>2.0536967651967188</v>
      </c>
      <c r="H35" s="77">
        <f>+JUN!J36</f>
        <v>1.1660023745423598</v>
      </c>
      <c r="I35" s="77">
        <f>+JUL!J37</f>
        <v>0.62134983337132899</v>
      </c>
      <c r="J35" s="77">
        <f>+AUG!J37</f>
        <v>0.81380968921774355</v>
      </c>
      <c r="K35" s="77">
        <f>+SEP!J36</f>
        <v>0.36333435061955827</v>
      </c>
      <c r="L35" s="77" t="e">
        <f>+OCT!J37</f>
        <v>#DIV/0!</v>
      </c>
      <c r="M35" s="77" t="e">
        <f>+NOV!J36</f>
        <v>#DIV/0!</v>
      </c>
      <c r="N35" s="77" t="e">
        <f>+DEC!J37</f>
        <v>#DIV/0!</v>
      </c>
    </row>
    <row r="36" spans="1:14" x14ac:dyDescent="0.25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</row>
    <row r="37" spans="1:14" x14ac:dyDescent="0.25">
      <c r="A37" s="73" t="s">
        <v>55</v>
      </c>
      <c r="B37" s="74"/>
      <c r="C37" s="74">
        <f>+JAN!C39</f>
        <v>31</v>
      </c>
      <c r="D37" s="74">
        <f>+FEB!C36</f>
        <v>28</v>
      </c>
      <c r="E37" s="74">
        <f>+MAR!C39</f>
        <v>31</v>
      </c>
      <c r="F37" s="74">
        <f>+APR!C38</f>
        <v>30</v>
      </c>
      <c r="G37" s="74">
        <f>+MAY!C39</f>
        <v>31</v>
      </c>
      <c r="H37" s="74">
        <f>+JUN!C38</f>
        <v>30</v>
      </c>
      <c r="I37" s="74">
        <f>+JUL!C39</f>
        <v>30</v>
      </c>
      <c r="J37" s="74">
        <f>+AUG!C39</f>
        <v>30</v>
      </c>
      <c r="K37" s="74">
        <f>+SEP!C38</f>
        <v>13</v>
      </c>
      <c r="L37" s="74">
        <f>+OCT!C39</f>
        <v>0</v>
      </c>
      <c r="M37" s="74">
        <f>+NOV!C38</f>
        <v>0</v>
      </c>
      <c r="N37" s="74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2020-10-27T20:24:45Z</dcterms:modified>
</cp:coreProperties>
</file>