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66ca6173ca4993c/New work since 120119/Goes in FWS final report/Data files/"/>
    </mc:Choice>
  </mc:AlternateContent>
  <xr:revisionPtr revIDLastSave="17" documentId="8_{2C232B56-0C2B-41C8-9B80-B698C99ACDE1}" xr6:coauthVersionLast="45" xr6:coauthVersionMax="45" xr10:uidLastSave="{07388316-EBBA-452F-AC51-4BFF3C4F2814}"/>
  <bookViews>
    <workbookView xWindow="-98" yWindow="-98" windowWidth="20715" windowHeight="13276" tabRatio="896" activeTab="8" xr2:uid="{00000000-000D-0000-FFFF-FFFF00000000}"/>
  </bookViews>
  <sheets>
    <sheet name="March" sheetId="1" r:id="rId1"/>
    <sheet name="April" sheetId="2" r:id="rId2"/>
    <sheet name="May" sheetId="3" r:id="rId3"/>
    <sheet name="June" sheetId="4" r:id="rId4"/>
    <sheet name="July" sheetId="5" r:id="rId5"/>
    <sheet name="August" sheetId="6" r:id="rId6"/>
    <sheet name="September" sheetId="7" r:id="rId7"/>
    <sheet name="October" sheetId="8" r:id="rId8"/>
    <sheet name="avg totals by unit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4" i="9" l="1"/>
  <c r="G54" i="9"/>
  <c r="F54" i="9"/>
  <c r="D54" i="9"/>
  <c r="I53" i="9"/>
  <c r="I54" i="9" s="1"/>
  <c r="H53" i="9"/>
  <c r="H54" i="9" s="1"/>
  <c r="G53" i="9"/>
  <c r="F53" i="9"/>
  <c r="E53" i="9"/>
  <c r="E54" i="9" s="1"/>
  <c r="D53" i="9"/>
  <c r="C53" i="9"/>
  <c r="I52" i="9"/>
  <c r="H52" i="9"/>
  <c r="G52" i="9"/>
  <c r="F52" i="9"/>
  <c r="E52" i="9"/>
  <c r="D52" i="9"/>
  <c r="C52" i="9"/>
  <c r="B54" i="9"/>
  <c r="B53" i="9"/>
  <c r="B52" i="9"/>
  <c r="F30" i="2"/>
  <c r="F28" i="2"/>
  <c r="F20" i="2"/>
  <c r="K16" i="9" l="1"/>
  <c r="K15" i="9"/>
  <c r="K14" i="9"/>
  <c r="K13" i="9"/>
  <c r="K12" i="9"/>
  <c r="K11" i="9"/>
  <c r="K10" i="9"/>
  <c r="K9" i="9"/>
  <c r="K8" i="9"/>
  <c r="K7" i="9"/>
  <c r="K6" i="9"/>
  <c r="K5" i="9"/>
  <c r="K4" i="9"/>
  <c r="K3" i="9"/>
  <c r="K2" i="9"/>
  <c r="F30" i="8"/>
  <c r="F28" i="8"/>
  <c r="F26" i="8"/>
  <c r="F24" i="8"/>
  <c r="F22" i="8"/>
  <c r="F20" i="8"/>
  <c r="F18" i="8"/>
  <c r="F16" i="8"/>
  <c r="F14" i="8"/>
  <c r="F12" i="8"/>
  <c r="F10" i="8"/>
  <c r="F8" i="8"/>
  <c r="F6" i="8"/>
  <c r="F4" i="8"/>
  <c r="F2" i="8"/>
  <c r="F30" i="7" l="1"/>
  <c r="F28" i="7"/>
  <c r="F26" i="7"/>
  <c r="F24" i="7"/>
  <c r="F22" i="7"/>
  <c r="F20" i="7"/>
  <c r="F18" i="7"/>
  <c r="F16" i="7"/>
  <c r="F14" i="7"/>
  <c r="F12" i="7"/>
  <c r="F10" i="7"/>
  <c r="F8" i="7"/>
  <c r="F6" i="7"/>
  <c r="F4" i="7"/>
  <c r="F2" i="7"/>
  <c r="F30" i="6"/>
  <c r="F28" i="6"/>
  <c r="F26" i="6"/>
  <c r="F24" i="6"/>
  <c r="F22" i="6"/>
  <c r="F20" i="6"/>
  <c r="F18" i="6"/>
  <c r="F16" i="6"/>
  <c r="F14" i="6"/>
  <c r="F12" i="6"/>
  <c r="F10" i="6"/>
  <c r="F8" i="6"/>
  <c r="F6" i="6"/>
  <c r="F4" i="6"/>
  <c r="F2" i="6"/>
  <c r="F30" i="5"/>
  <c r="F28" i="5"/>
  <c r="F26" i="5"/>
  <c r="F24" i="5"/>
  <c r="F22" i="5"/>
  <c r="F20" i="5"/>
  <c r="F18" i="5"/>
  <c r="F16" i="5"/>
  <c r="F14" i="5"/>
  <c r="F12" i="5"/>
  <c r="F10" i="5"/>
  <c r="F8" i="5"/>
  <c r="F6" i="5"/>
  <c r="F4" i="5"/>
  <c r="F2" i="5"/>
  <c r="F30" i="4"/>
  <c r="F28" i="4"/>
  <c r="F26" i="4"/>
  <c r="F24" i="4"/>
  <c r="F22" i="4"/>
  <c r="F20" i="4"/>
  <c r="F18" i="4"/>
  <c r="F16" i="4"/>
  <c r="F14" i="4"/>
  <c r="F12" i="4"/>
  <c r="F10" i="4"/>
  <c r="F8" i="4"/>
  <c r="F6" i="4"/>
  <c r="F4" i="4"/>
  <c r="F2" i="4"/>
  <c r="F30" i="3" l="1"/>
  <c r="F28" i="3"/>
  <c r="F26" i="3"/>
  <c r="F24" i="3"/>
  <c r="F22" i="3"/>
  <c r="F20" i="3"/>
  <c r="F18" i="3"/>
  <c r="F16" i="3"/>
  <c r="F14" i="3"/>
  <c r="F12" i="3"/>
  <c r="F10" i="3"/>
  <c r="F8" i="3"/>
  <c r="F6" i="3"/>
  <c r="F4" i="3"/>
  <c r="F2" i="3"/>
  <c r="F26" i="2"/>
  <c r="F24" i="2"/>
  <c r="F22" i="2"/>
  <c r="F18" i="2"/>
  <c r="F16" i="2"/>
  <c r="F14" i="2"/>
  <c r="F12" i="2"/>
  <c r="F10" i="2"/>
  <c r="F8" i="2"/>
  <c r="F6" i="2"/>
  <c r="F4" i="2"/>
  <c r="F2" i="2"/>
  <c r="F30" i="1"/>
  <c r="F28" i="1"/>
  <c r="F26" i="1"/>
  <c r="F24" i="1"/>
  <c r="F22" i="1"/>
  <c r="F20" i="1"/>
  <c r="F18" i="1"/>
  <c r="F16" i="1"/>
  <c r="F14" i="1"/>
  <c r="F12" i="1"/>
  <c r="F10" i="1"/>
  <c r="F8" i="1"/>
  <c r="F6" i="1"/>
  <c r="F4" i="1"/>
  <c r="F2" i="1"/>
</calcChain>
</file>

<file path=xl/sharedStrings.xml><?xml version="1.0" encoding="utf-8"?>
<sst xmlns="http://schemas.openxmlformats.org/spreadsheetml/2006/main" count="387" uniqueCount="82">
  <si>
    <t>Sample</t>
  </si>
  <si>
    <t>Date</t>
  </si>
  <si>
    <t>Dry Wt (g)</t>
  </si>
  <si>
    <t>Notes</t>
  </si>
  <si>
    <t>March Avg (g)</t>
  </si>
  <si>
    <t>April Avg (g)</t>
  </si>
  <si>
    <t>May Avg (g)</t>
  </si>
  <si>
    <t>June Avg (g)</t>
  </si>
  <si>
    <t>July Avg (g)</t>
  </si>
  <si>
    <t>Aug Avg (g)</t>
  </si>
  <si>
    <t>Sept Avg (g)</t>
  </si>
  <si>
    <t>Oct Avg (g)</t>
  </si>
  <si>
    <t>March Tot Avg (g)</t>
  </si>
  <si>
    <t>April Tot Avg (g)</t>
  </si>
  <si>
    <t>May Tot Avg (g)</t>
  </si>
  <si>
    <t>June Tot Avg (g)</t>
  </si>
  <si>
    <t>July Tot Avg (g)</t>
  </si>
  <si>
    <t>Aug Tot Avg (g)</t>
  </si>
  <si>
    <t>Sept Tot Avg (g)</t>
  </si>
  <si>
    <t>Oct Tot Avg (g)</t>
  </si>
  <si>
    <t>sum of monthly averages by unit</t>
  </si>
  <si>
    <t>G05N2</t>
  </si>
  <si>
    <t>O03W2</t>
  </si>
  <si>
    <t>G08NW1</t>
  </si>
  <si>
    <t>O02S1</t>
  </si>
  <si>
    <t>G03NE2</t>
  </si>
  <si>
    <t>G03NE1</t>
  </si>
  <si>
    <t>G05N1</t>
  </si>
  <si>
    <t>G12N1</t>
  </si>
  <si>
    <t>G11SW2</t>
  </si>
  <si>
    <t>G12S2</t>
  </si>
  <si>
    <t>G06M1</t>
  </si>
  <si>
    <t>O03W1</t>
  </si>
  <si>
    <t>G08NW2</t>
  </si>
  <si>
    <t>G14S1</t>
  </si>
  <si>
    <t>G11SW1</t>
  </si>
  <si>
    <t>O08N1</t>
  </si>
  <si>
    <t>O06SW2</t>
  </si>
  <si>
    <t>O06SW1</t>
  </si>
  <si>
    <t>O02S2</t>
  </si>
  <si>
    <t>G12S1</t>
  </si>
  <si>
    <t>G14S2</t>
  </si>
  <si>
    <t>G14M2</t>
  </si>
  <si>
    <t>G14M1</t>
  </si>
  <si>
    <t>G12N2</t>
  </si>
  <si>
    <t>G06M2</t>
  </si>
  <si>
    <t>O08N2</t>
  </si>
  <si>
    <t>O19E2</t>
  </si>
  <si>
    <t>O042</t>
  </si>
  <si>
    <t>O041</t>
  </si>
  <si>
    <t>O19E1</t>
  </si>
  <si>
    <t>G08N1</t>
  </si>
  <si>
    <t>G03N2</t>
  </si>
  <si>
    <t>G08N2</t>
  </si>
  <si>
    <t>G03N1</t>
  </si>
  <si>
    <t>O07NW1</t>
  </si>
  <si>
    <t>O07NW2</t>
  </si>
  <si>
    <t>OO6SW2</t>
  </si>
  <si>
    <t>O07N2</t>
  </si>
  <si>
    <t>O07N1</t>
  </si>
  <si>
    <t>O04S2</t>
  </si>
  <si>
    <t>G03NE</t>
  </si>
  <si>
    <t>G05N</t>
  </si>
  <si>
    <t>G06M</t>
  </si>
  <si>
    <t>G08NW</t>
  </si>
  <si>
    <t>G11SW</t>
  </si>
  <si>
    <t>G12N</t>
  </si>
  <si>
    <t>G12S</t>
  </si>
  <si>
    <t>G14M</t>
  </si>
  <si>
    <t>G14S</t>
  </si>
  <si>
    <t>O02S</t>
  </si>
  <si>
    <t>O03W</t>
  </si>
  <si>
    <t>O04</t>
  </si>
  <si>
    <t>O06SW</t>
  </si>
  <si>
    <t>G</t>
  </si>
  <si>
    <t>O</t>
  </si>
  <si>
    <t>O08N</t>
  </si>
  <si>
    <t>O19E</t>
  </si>
  <si>
    <t>ysb</t>
  </si>
  <si>
    <t>Mean</t>
  </si>
  <si>
    <t>STD</t>
  </si>
  <si>
    <t>STERR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</si>
</sst>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164" fontId="1" fillId="0" borderId="0" xfId="0" applyNumberFormat="1" applyFont="1"/>
    <xf numFmtId="164" fontId="0" fillId="0" borderId="0" xfId="0" applyNumberFormat="1"/>
    <xf numFmtId="14" fontId="1" fillId="0" borderId="0" xfId="0" applyNumberFormat="1" applyFont="1"/>
    <xf numFmtId="11" fontId="0" fillId="0" borderId="0" xfId="0" applyNumberFormat="1"/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workbookViewId="0">
      <pane ySplit="1" topLeftCell="A2" activePane="bottomLeft" state="frozen"/>
      <selection pane="bottomLeft"/>
    </sheetView>
  </sheetViews>
  <sheetFormatPr defaultRowHeight="14.25" x14ac:dyDescent="0.45"/>
  <cols>
    <col min="2" max="2" width="9.73046875" bestFit="1" customWidth="1"/>
    <col min="3" max="3" width="10.73046875" style="4" customWidth="1"/>
    <col min="6" max="6" width="9.1328125" style="4"/>
  </cols>
  <sheetData>
    <row r="1" spans="1:6" s="1" customFormat="1" x14ac:dyDescent="0.45">
      <c r="A1" s="1" t="s">
        <v>0</v>
      </c>
      <c r="B1" s="1" t="s">
        <v>1</v>
      </c>
      <c r="C1" s="3" t="s">
        <v>2</v>
      </c>
      <c r="D1" s="1" t="s">
        <v>3</v>
      </c>
      <c r="F1" s="3" t="s">
        <v>12</v>
      </c>
    </row>
    <row r="2" spans="1:6" x14ac:dyDescent="0.45">
      <c r="A2" t="s">
        <v>26</v>
      </c>
      <c r="B2" s="2">
        <v>43532</v>
      </c>
      <c r="C2" s="4">
        <v>4.4000000000000003E-3</v>
      </c>
      <c r="F2" s="4">
        <f>AVERAGE(C2:C3)</f>
        <v>6.0000000000000001E-3</v>
      </c>
    </row>
    <row r="3" spans="1:6" x14ac:dyDescent="0.45">
      <c r="A3" t="s">
        <v>25</v>
      </c>
      <c r="B3" s="2">
        <v>43532</v>
      </c>
      <c r="C3" s="4">
        <v>7.6E-3</v>
      </c>
    </row>
    <row r="4" spans="1:6" x14ac:dyDescent="0.45">
      <c r="A4" t="s">
        <v>27</v>
      </c>
      <c r="B4" s="2">
        <v>43532</v>
      </c>
      <c r="C4" s="4">
        <v>1.3299999999999999E-2</v>
      </c>
      <c r="F4" s="4">
        <f>AVERAGE(C4:C5)</f>
        <v>6.6499999999999997E-3</v>
      </c>
    </row>
    <row r="5" spans="1:6" x14ac:dyDescent="0.45">
      <c r="A5" t="s">
        <v>21</v>
      </c>
      <c r="B5" s="2">
        <v>43532</v>
      </c>
      <c r="C5" s="4">
        <v>0</v>
      </c>
    </row>
    <row r="6" spans="1:6" x14ac:dyDescent="0.45">
      <c r="A6" t="s">
        <v>31</v>
      </c>
      <c r="B6" s="2">
        <v>43532</v>
      </c>
      <c r="C6" s="4">
        <v>1.3299999999999999E-2</v>
      </c>
      <c r="F6" s="4">
        <f>AVERAGE(C6:C7)</f>
        <v>9.6499999999999989E-3</v>
      </c>
    </row>
    <row r="7" spans="1:6" x14ac:dyDescent="0.45">
      <c r="A7" t="s">
        <v>45</v>
      </c>
      <c r="B7" s="2">
        <v>43532</v>
      </c>
      <c r="C7" s="4">
        <v>6.0000000000000001E-3</v>
      </c>
    </row>
    <row r="8" spans="1:6" x14ac:dyDescent="0.45">
      <c r="A8" t="s">
        <v>23</v>
      </c>
      <c r="B8" s="2">
        <v>43532</v>
      </c>
      <c r="C8" s="4">
        <v>1.89E-2</v>
      </c>
      <c r="F8" s="4">
        <f>AVERAGE(C8:C9)</f>
        <v>1.03E-2</v>
      </c>
    </row>
    <row r="9" spans="1:6" x14ac:dyDescent="0.45">
      <c r="A9" t="s">
        <v>33</v>
      </c>
      <c r="B9" s="2">
        <v>43532</v>
      </c>
      <c r="C9" s="4">
        <v>1.6999999999999999E-3</v>
      </c>
    </row>
    <row r="10" spans="1:6" x14ac:dyDescent="0.45">
      <c r="A10" t="s">
        <v>35</v>
      </c>
      <c r="B10" s="2">
        <v>43532</v>
      </c>
      <c r="C10" s="4">
        <v>8.3000000000000001E-3</v>
      </c>
      <c r="F10" s="4">
        <f>AVERAGE(C10:C11)</f>
        <v>8.6E-3</v>
      </c>
    </row>
    <row r="11" spans="1:6" x14ac:dyDescent="0.45">
      <c r="A11" t="s">
        <v>29</v>
      </c>
      <c r="B11" s="2">
        <v>43532</v>
      </c>
      <c r="C11" s="4">
        <v>8.8999999999999999E-3</v>
      </c>
    </row>
    <row r="12" spans="1:6" x14ac:dyDescent="0.45">
      <c r="A12" t="s">
        <v>28</v>
      </c>
      <c r="B12" s="2">
        <v>43532</v>
      </c>
      <c r="C12" s="4">
        <v>6.6E-3</v>
      </c>
      <c r="F12" s="4">
        <f>AVERAGE(C12:C13)</f>
        <v>5.3500000000000006E-3</v>
      </c>
    </row>
    <row r="13" spans="1:6" x14ac:dyDescent="0.45">
      <c r="A13" t="s">
        <v>44</v>
      </c>
      <c r="B13" s="2">
        <v>43532</v>
      </c>
      <c r="C13" s="4">
        <v>4.1000000000000003E-3</v>
      </c>
    </row>
    <row r="14" spans="1:6" x14ac:dyDescent="0.45">
      <c r="A14" t="s">
        <v>40</v>
      </c>
      <c r="B14" s="2">
        <v>43532</v>
      </c>
      <c r="C14" s="4">
        <v>4.3299999999999998E-2</v>
      </c>
      <c r="F14" s="4">
        <f>AVERAGE(C14:C15)</f>
        <v>2.545E-2</v>
      </c>
    </row>
    <row r="15" spans="1:6" x14ac:dyDescent="0.45">
      <c r="A15" t="s">
        <v>30</v>
      </c>
      <c r="B15" s="2">
        <v>43532</v>
      </c>
      <c r="C15" s="4">
        <v>7.6E-3</v>
      </c>
    </row>
    <row r="16" spans="1:6" x14ac:dyDescent="0.45">
      <c r="A16" t="s">
        <v>43</v>
      </c>
      <c r="B16" s="2">
        <v>43532</v>
      </c>
      <c r="C16" s="4">
        <v>4.1000000000000003E-3</v>
      </c>
      <c r="F16" s="4">
        <f>AVERAGE(C16:C17)</f>
        <v>1.315E-2</v>
      </c>
    </row>
    <row r="17" spans="1:6" x14ac:dyDescent="0.45">
      <c r="A17" t="s">
        <v>42</v>
      </c>
      <c r="B17" s="2">
        <v>43532</v>
      </c>
      <c r="C17" s="4">
        <v>2.2200000000000001E-2</v>
      </c>
    </row>
    <row r="18" spans="1:6" x14ac:dyDescent="0.45">
      <c r="A18" t="s">
        <v>34</v>
      </c>
      <c r="B18" s="2">
        <v>43532</v>
      </c>
      <c r="C18" s="4">
        <v>6.1000000000000004E-3</v>
      </c>
      <c r="F18" s="4">
        <f>AVERAGE(C18:C19)</f>
        <v>4.3E-3</v>
      </c>
    </row>
    <row r="19" spans="1:6" x14ac:dyDescent="0.45">
      <c r="A19" t="s">
        <v>41</v>
      </c>
      <c r="B19" s="2">
        <v>43532</v>
      </c>
      <c r="C19" s="4">
        <v>2.5000000000000001E-3</v>
      </c>
    </row>
    <row r="20" spans="1:6" x14ac:dyDescent="0.45">
      <c r="A20" t="s">
        <v>24</v>
      </c>
      <c r="B20" s="2">
        <v>43532</v>
      </c>
      <c r="C20" s="4">
        <v>1.4E-2</v>
      </c>
      <c r="F20" s="4">
        <f>AVERAGE(C20:C21)</f>
        <v>1.5800000000000002E-2</v>
      </c>
    </row>
    <row r="21" spans="1:6" x14ac:dyDescent="0.45">
      <c r="A21" t="s">
        <v>39</v>
      </c>
      <c r="B21" s="2">
        <v>43532</v>
      </c>
      <c r="C21" s="4">
        <v>1.7600000000000001E-2</v>
      </c>
    </row>
    <row r="22" spans="1:6" x14ac:dyDescent="0.45">
      <c r="A22" t="s">
        <v>32</v>
      </c>
      <c r="B22" s="2">
        <v>43532</v>
      </c>
      <c r="C22" s="4">
        <v>7.6E-3</v>
      </c>
      <c r="F22" s="4">
        <f>AVERAGE(C22:C23)</f>
        <v>6.5799999999999997E-2</v>
      </c>
    </row>
    <row r="23" spans="1:6" x14ac:dyDescent="0.45">
      <c r="A23" t="s">
        <v>22</v>
      </c>
      <c r="B23" s="2">
        <v>43532</v>
      </c>
      <c r="C23" s="4">
        <v>0.124</v>
      </c>
    </row>
    <row r="24" spans="1:6" x14ac:dyDescent="0.45">
      <c r="A24" t="s">
        <v>49</v>
      </c>
      <c r="B24" s="2">
        <v>43539</v>
      </c>
      <c r="C24" s="4">
        <v>4.7000000000000002E-3</v>
      </c>
      <c r="F24" s="4">
        <f>AVERAGE(C24:C25)</f>
        <v>4.3E-3</v>
      </c>
    </row>
    <row r="25" spans="1:6" x14ac:dyDescent="0.45">
      <c r="A25" t="s">
        <v>48</v>
      </c>
      <c r="B25" s="2">
        <v>43539</v>
      </c>
      <c r="C25" s="4">
        <v>3.8999999999999998E-3</v>
      </c>
    </row>
    <row r="26" spans="1:6" x14ac:dyDescent="0.45">
      <c r="A26" t="s">
        <v>38</v>
      </c>
      <c r="B26" s="2">
        <v>43532</v>
      </c>
      <c r="C26" s="4">
        <v>6.0999999999999999E-2</v>
      </c>
      <c r="F26" s="4">
        <f>AVERAGE(C26:C27)</f>
        <v>4.2099999999999999E-2</v>
      </c>
    </row>
    <row r="27" spans="1:6" x14ac:dyDescent="0.45">
      <c r="A27" t="s">
        <v>37</v>
      </c>
      <c r="B27" s="2">
        <v>43532</v>
      </c>
      <c r="C27" s="4">
        <v>2.3199999999999998E-2</v>
      </c>
    </row>
    <row r="28" spans="1:6" x14ac:dyDescent="0.45">
      <c r="A28" t="s">
        <v>36</v>
      </c>
      <c r="B28" s="2">
        <v>43532</v>
      </c>
      <c r="C28" s="4">
        <v>2.0999999999999999E-3</v>
      </c>
      <c r="F28" s="4">
        <f>AVERAGE(C28:C29)</f>
        <v>2E-3</v>
      </c>
    </row>
    <row r="29" spans="1:6" x14ac:dyDescent="0.45">
      <c r="A29" t="s">
        <v>46</v>
      </c>
      <c r="B29" s="2">
        <v>43532</v>
      </c>
      <c r="C29" s="4">
        <v>1.9E-3</v>
      </c>
    </row>
    <row r="30" spans="1:6" x14ac:dyDescent="0.45">
      <c r="A30" t="s">
        <v>50</v>
      </c>
      <c r="B30" s="2">
        <v>43539</v>
      </c>
      <c r="C30" s="4">
        <v>5.8799999999999998E-2</v>
      </c>
      <c r="F30" s="4">
        <f>AVERAGE(C30:C31)</f>
        <v>3.4299999999999997E-2</v>
      </c>
    </row>
    <row r="31" spans="1:6" x14ac:dyDescent="0.45">
      <c r="A31" t="s">
        <v>47</v>
      </c>
      <c r="B31" s="2">
        <v>43539</v>
      </c>
      <c r="C31" s="4">
        <v>9.7999999999999997E-3</v>
      </c>
    </row>
  </sheetData>
  <sortState xmlns:xlrd2="http://schemas.microsoft.com/office/spreadsheetml/2017/richdata2" ref="A2:C31">
    <sortCondition ref="A2:A3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1"/>
  <sheetViews>
    <sheetView workbookViewId="0"/>
  </sheetViews>
  <sheetFormatPr defaultRowHeight="14.25" x14ac:dyDescent="0.45"/>
  <cols>
    <col min="1" max="1" width="17.86328125" customWidth="1"/>
    <col min="2" max="2" width="9.73046875" style="2" bestFit="1" customWidth="1"/>
    <col min="3" max="3" width="11.86328125" style="4" customWidth="1"/>
    <col min="6" max="6" width="12.73046875" style="4" customWidth="1"/>
  </cols>
  <sheetData>
    <row r="1" spans="1:6" s="1" customFormat="1" x14ac:dyDescent="0.45">
      <c r="A1" s="1" t="s">
        <v>0</v>
      </c>
      <c r="B1" s="5" t="s">
        <v>1</v>
      </c>
      <c r="C1" s="3" t="s">
        <v>2</v>
      </c>
      <c r="D1" s="1" t="s">
        <v>3</v>
      </c>
      <c r="F1" s="3" t="s">
        <v>13</v>
      </c>
    </row>
    <row r="2" spans="1:6" x14ac:dyDescent="0.45">
      <c r="A2" t="s">
        <v>54</v>
      </c>
      <c r="B2" s="2">
        <v>43564</v>
      </c>
      <c r="C2" s="4">
        <v>1.04E-2</v>
      </c>
      <c r="F2" s="4">
        <f>AVERAGE(C2:C3)</f>
        <v>6.5500000000000003E-3</v>
      </c>
    </row>
    <row r="3" spans="1:6" x14ac:dyDescent="0.45">
      <c r="A3" t="s">
        <v>52</v>
      </c>
      <c r="B3" s="2">
        <v>43564</v>
      </c>
      <c r="C3" s="4">
        <v>2.7000000000000001E-3</v>
      </c>
    </row>
    <row r="4" spans="1:6" x14ac:dyDescent="0.45">
      <c r="A4" t="s">
        <v>27</v>
      </c>
      <c r="B4" s="2">
        <v>43564</v>
      </c>
      <c r="C4" s="4">
        <v>1.11E-2</v>
      </c>
      <c r="F4" s="4">
        <f>AVERAGE(C4:C5)</f>
        <v>1.0999999999999999E-2</v>
      </c>
    </row>
    <row r="5" spans="1:6" x14ac:dyDescent="0.45">
      <c r="A5" t="s">
        <v>21</v>
      </c>
      <c r="B5" s="2">
        <v>43564</v>
      </c>
      <c r="C5" s="4">
        <v>1.09E-2</v>
      </c>
    </row>
    <row r="6" spans="1:6" x14ac:dyDescent="0.45">
      <c r="A6" t="s">
        <v>31</v>
      </c>
      <c r="B6" s="2">
        <v>43564</v>
      </c>
      <c r="C6" s="4">
        <v>2.9000000000000001E-2</v>
      </c>
      <c r="F6" s="4">
        <f>AVERAGE(C6:C7)</f>
        <v>2.1950000000000001E-2</v>
      </c>
    </row>
    <row r="7" spans="1:6" x14ac:dyDescent="0.45">
      <c r="A7" t="s">
        <v>45</v>
      </c>
      <c r="B7" s="2">
        <v>43564</v>
      </c>
      <c r="C7" s="4">
        <v>1.49E-2</v>
      </c>
    </row>
    <row r="8" spans="1:6" x14ac:dyDescent="0.45">
      <c r="A8" t="s">
        <v>51</v>
      </c>
      <c r="B8" s="2">
        <v>43564</v>
      </c>
      <c r="C8" s="4">
        <v>3.6600000000000001E-2</v>
      </c>
      <c r="F8" s="4">
        <f>AVERAGE(C8:C9)</f>
        <v>2.7450000000000002E-2</v>
      </c>
    </row>
    <row r="9" spans="1:6" x14ac:dyDescent="0.45">
      <c r="A9" t="s">
        <v>53</v>
      </c>
      <c r="B9" s="2">
        <v>43564</v>
      </c>
      <c r="C9" s="4">
        <v>1.83E-2</v>
      </c>
    </row>
    <row r="10" spans="1:6" x14ac:dyDescent="0.45">
      <c r="A10" t="s">
        <v>35</v>
      </c>
      <c r="B10" s="2">
        <v>43564</v>
      </c>
      <c r="C10" s="4">
        <v>1.21E-2</v>
      </c>
      <c r="F10" s="4">
        <f>AVERAGE(C10:C11)</f>
        <v>8.199999999999999E-3</v>
      </c>
    </row>
    <row r="11" spans="1:6" x14ac:dyDescent="0.45">
      <c r="A11" t="s">
        <v>29</v>
      </c>
      <c r="B11" s="2">
        <v>43564</v>
      </c>
      <c r="C11" s="4">
        <v>4.3E-3</v>
      </c>
    </row>
    <row r="12" spans="1:6" x14ac:dyDescent="0.45">
      <c r="A12" t="s">
        <v>28</v>
      </c>
      <c r="B12" s="2">
        <v>43564</v>
      </c>
      <c r="C12" s="4">
        <v>9.1999999999999998E-3</v>
      </c>
      <c r="F12" s="4">
        <f>AVERAGE(C12:C13)</f>
        <v>8.9499999999999996E-3</v>
      </c>
    </row>
    <row r="13" spans="1:6" x14ac:dyDescent="0.45">
      <c r="A13" t="s">
        <v>44</v>
      </c>
      <c r="B13" s="2">
        <v>43564</v>
      </c>
      <c r="C13" s="4">
        <v>8.6999999999999994E-3</v>
      </c>
    </row>
    <row r="14" spans="1:6" x14ac:dyDescent="0.45">
      <c r="A14" t="s">
        <v>40</v>
      </c>
      <c r="B14" s="2">
        <v>43564</v>
      </c>
      <c r="C14" s="4">
        <v>0.29730000000000001</v>
      </c>
      <c r="F14" s="4">
        <f>AVERAGE(C14:C15)</f>
        <v>0.15570000000000001</v>
      </c>
    </row>
    <row r="15" spans="1:6" x14ac:dyDescent="0.45">
      <c r="A15" t="s">
        <v>30</v>
      </c>
      <c r="B15" s="2">
        <v>43564</v>
      </c>
      <c r="C15" s="4">
        <v>1.41E-2</v>
      </c>
    </row>
    <row r="16" spans="1:6" x14ac:dyDescent="0.45">
      <c r="A16" t="s">
        <v>43</v>
      </c>
      <c r="B16" s="2">
        <v>43564</v>
      </c>
      <c r="C16" s="4">
        <v>8.5000000000000006E-3</v>
      </c>
      <c r="F16" s="4">
        <f>AVERAGE(C16:C17)</f>
        <v>4.3500000000000006E-3</v>
      </c>
    </row>
    <row r="17" spans="1:6" x14ac:dyDescent="0.45">
      <c r="A17" t="s">
        <v>42</v>
      </c>
      <c r="B17" s="2">
        <v>43564</v>
      </c>
      <c r="C17" s="4">
        <v>2.0000000000000001E-4</v>
      </c>
    </row>
    <row r="18" spans="1:6" x14ac:dyDescent="0.45">
      <c r="A18" t="s">
        <v>34</v>
      </c>
      <c r="B18" s="2">
        <v>43564</v>
      </c>
      <c r="C18" s="4">
        <v>1.0200000000000001E-2</v>
      </c>
      <c r="F18" s="4">
        <f>AVERAGE(C18:C19)</f>
        <v>1.1050000000000001E-2</v>
      </c>
    </row>
    <row r="19" spans="1:6" x14ac:dyDescent="0.45">
      <c r="A19" t="s">
        <v>41</v>
      </c>
      <c r="B19" s="2">
        <v>43564</v>
      </c>
      <c r="C19" s="4">
        <v>1.1900000000000001E-2</v>
      </c>
    </row>
    <row r="20" spans="1:6" x14ac:dyDescent="0.45">
      <c r="A20" t="s">
        <v>24</v>
      </c>
      <c r="B20" s="2">
        <v>43564</v>
      </c>
      <c r="C20" s="4">
        <v>1.4E-2</v>
      </c>
      <c r="F20" s="4">
        <f>AVERAGE(C20:C21)</f>
        <v>1.14E-2</v>
      </c>
    </row>
    <row r="21" spans="1:6" x14ac:dyDescent="0.45">
      <c r="A21" t="s">
        <v>39</v>
      </c>
      <c r="B21" s="2">
        <v>43564</v>
      </c>
      <c r="C21" s="4">
        <v>8.8000000000000005E-3</v>
      </c>
    </row>
    <row r="22" spans="1:6" x14ac:dyDescent="0.45">
      <c r="A22" t="s">
        <v>32</v>
      </c>
      <c r="B22" s="2">
        <v>43564</v>
      </c>
      <c r="C22" s="4">
        <v>3.3E-3</v>
      </c>
      <c r="F22" s="4">
        <f>AVERAGE(C22:C23)</f>
        <v>4.8349999999999997E-2</v>
      </c>
    </row>
    <row r="23" spans="1:6" x14ac:dyDescent="0.45">
      <c r="A23" t="s">
        <v>22</v>
      </c>
      <c r="B23" s="2">
        <v>43564</v>
      </c>
      <c r="C23" s="4">
        <v>9.3399999999999997E-2</v>
      </c>
    </row>
    <row r="24" spans="1:6" x14ac:dyDescent="0.45">
      <c r="A24" t="s">
        <v>49</v>
      </c>
      <c r="B24" s="2">
        <v>43564</v>
      </c>
      <c r="C24" s="4">
        <v>1.11E-2</v>
      </c>
      <c r="F24" s="4">
        <f>AVERAGE(C24:C25)</f>
        <v>1.985E-2</v>
      </c>
    </row>
    <row r="25" spans="1:6" x14ac:dyDescent="0.45">
      <c r="A25" t="s">
        <v>48</v>
      </c>
      <c r="B25" s="2">
        <v>43564</v>
      </c>
      <c r="C25" s="4">
        <v>2.86E-2</v>
      </c>
    </row>
    <row r="26" spans="1:6" x14ac:dyDescent="0.45">
      <c r="A26" t="s">
        <v>38</v>
      </c>
      <c r="B26" s="2">
        <v>43564</v>
      </c>
      <c r="C26" s="4">
        <v>6.7999999999999996E-3</v>
      </c>
      <c r="F26" s="4">
        <f>AVERAGE(C26:C27)</f>
        <v>1.8349999999999998E-2</v>
      </c>
    </row>
    <row r="27" spans="1:6" x14ac:dyDescent="0.45">
      <c r="A27" t="s">
        <v>37</v>
      </c>
      <c r="B27" s="2">
        <v>43564</v>
      </c>
      <c r="C27" s="4">
        <v>2.9899999999999999E-2</v>
      </c>
    </row>
    <row r="28" spans="1:6" x14ac:dyDescent="0.45">
      <c r="A28" t="s">
        <v>36</v>
      </c>
      <c r="B28" s="2">
        <v>43564</v>
      </c>
      <c r="C28" s="4">
        <v>1.2699999999999999E-2</v>
      </c>
      <c r="F28" s="4">
        <f>AVERAGE(C28:C29)</f>
        <v>1.2699999999999999E-2</v>
      </c>
    </row>
    <row r="29" spans="1:6" x14ac:dyDescent="0.45">
      <c r="A29" t="s">
        <v>46</v>
      </c>
      <c r="B29" s="2">
        <v>43564</v>
      </c>
    </row>
    <row r="30" spans="1:6" x14ac:dyDescent="0.45">
      <c r="A30" t="s">
        <v>50</v>
      </c>
      <c r="B30" s="2">
        <v>43564</v>
      </c>
      <c r="C30" s="4">
        <v>2.6499999999999999E-2</v>
      </c>
      <c r="F30" s="4">
        <f>AVERAGE(C30:C31)</f>
        <v>1.4149999999999999E-2</v>
      </c>
    </row>
    <row r="31" spans="1:6" x14ac:dyDescent="0.45">
      <c r="A31" t="s">
        <v>47</v>
      </c>
      <c r="B31" s="2">
        <v>43564</v>
      </c>
      <c r="C31" s="4">
        <v>1.8E-3</v>
      </c>
    </row>
  </sheetData>
  <sortState xmlns:xlrd2="http://schemas.microsoft.com/office/spreadsheetml/2017/richdata2" ref="A2:C31">
    <sortCondition ref="A2:A31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1"/>
  <sheetViews>
    <sheetView workbookViewId="0"/>
  </sheetViews>
  <sheetFormatPr defaultRowHeight="14.25" x14ac:dyDescent="0.45"/>
  <cols>
    <col min="3" max="3" width="14.86328125" style="4" customWidth="1"/>
    <col min="4" max="4" width="19.73046875" customWidth="1"/>
    <col min="6" max="6" width="12.59765625" style="4" customWidth="1"/>
  </cols>
  <sheetData>
    <row r="1" spans="1:6" s="1" customFormat="1" x14ac:dyDescent="0.45">
      <c r="A1" s="1" t="s">
        <v>0</v>
      </c>
      <c r="B1" s="5" t="s">
        <v>1</v>
      </c>
      <c r="C1" s="3" t="s">
        <v>2</v>
      </c>
      <c r="D1" s="1" t="s">
        <v>3</v>
      </c>
      <c r="F1" s="3" t="s">
        <v>14</v>
      </c>
    </row>
    <row r="2" spans="1:6" x14ac:dyDescent="0.45">
      <c r="A2" t="s">
        <v>54</v>
      </c>
      <c r="B2" s="2">
        <v>43592</v>
      </c>
      <c r="C2" s="4">
        <v>8.0999999999999996E-3</v>
      </c>
      <c r="F2" s="4">
        <f>AVERAGE(C2:C3)</f>
        <v>5.3499999999999997E-3</v>
      </c>
    </row>
    <row r="3" spans="1:6" x14ac:dyDescent="0.45">
      <c r="A3" t="s">
        <v>52</v>
      </c>
      <c r="B3" s="2">
        <v>43592</v>
      </c>
      <c r="C3" s="4">
        <v>2.5999999999999999E-3</v>
      </c>
    </row>
    <row r="4" spans="1:6" x14ac:dyDescent="0.45">
      <c r="A4" t="s">
        <v>27</v>
      </c>
      <c r="B4" s="2">
        <v>43592</v>
      </c>
      <c r="C4" s="4">
        <v>1.61E-2</v>
      </c>
      <c r="F4" s="4">
        <f>AVERAGE(C4:C5)</f>
        <v>2.1649999999999999E-2</v>
      </c>
    </row>
    <row r="5" spans="1:6" x14ac:dyDescent="0.45">
      <c r="A5" t="s">
        <v>21</v>
      </c>
      <c r="B5" s="2">
        <v>43592</v>
      </c>
      <c r="C5" s="4">
        <v>2.7199999999999998E-2</v>
      </c>
    </row>
    <row r="6" spans="1:6" x14ac:dyDescent="0.45">
      <c r="A6" t="s">
        <v>31</v>
      </c>
      <c r="B6" s="2">
        <v>43592</v>
      </c>
      <c r="C6" s="4">
        <v>2.3E-2</v>
      </c>
      <c r="F6" s="4">
        <f>AVERAGE(C6:C7)</f>
        <v>1.7350000000000001E-2</v>
      </c>
    </row>
    <row r="7" spans="1:6" x14ac:dyDescent="0.45">
      <c r="A7" t="s">
        <v>45</v>
      </c>
      <c r="B7" s="2">
        <v>43592</v>
      </c>
      <c r="C7" s="4">
        <v>1.17E-2</v>
      </c>
    </row>
    <row r="8" spans="1:6" x14ac:dyDescent="0.45">
      <c r="A8" t="s">
        <v>51</v>
      </c>
      <c r="B8" s="2">
        <v>43592</v>
      </c>
      <c r="C8" s="4">
        <v>1.84E-2</v>
      </c>
      <c r="F8" s="4">
        <f>AVERAGE(C8:C9)</f>
        <v>1.6199999999999999E-2</v>
      </c>
    </row>
    <row r="9" spans="1:6" x14ac:dyDescent="0.45">
      <c r="A9" t="s">
        <v>53</v>
      </c>
      <c r="B9" s="2">
        <v>43592</v>
      </c>
      <c r="C9" s="4">
        <v>1.4E-2</v>
      </c>
    </row>
    <row r="10" spans="1:6" x14ac:dyDescent="0.45">
      <c r="A10" t="s">
        <v>35</v>
      </c>
      <c r="B10" s="2">
        <v>43592</v>
      </c>
      <c r="C10" s="4">
        <v>1.14E-2</v>
      </c>
      <c r="F10" s="4">
        <f>AVERAGE(C10:C11)</f>
        <v>7.4000000000000003E-3</v>
      </c>
    </row>
    <row r="11" spans="1:6" x14ac:dyDescent="0.45">
      <c r="A11" t="s">
        <v>29</v>
      </c>
      <c r="B11" s="2">
        <v>43592</v>
      </c>
      <c r="C11" s="4">
        <v>3.3999999999999998E-3</v>
      </c>
    </row>
    <row r="12" spans="1:6" x14ac:dyDescent="0.45">
      <c r="A12" t="s">
        <v>28</v>
      </c>
      <c r="B12" s="2">
        <v>43592</v>
      </c>
      <c r="C12" s="4">
        <v>4.4699999999999997E-2</v>
      </c>
      <c r="F12" s="4">
        <f>AVERAGE(C12:C13)</f>
        <v>3.0550000000000001E-2</v>
      </c>
    </row>
    <row r="13" spans="1:6" x14ac:dyDescent="0.45">
      <c r="A13" t="s">
        <v>44</v>
      </c>
      <c r="B13" s="2">
        <v>43592</v>
      </c>
      <c r="C13" s="4">
        <v>1.6400000000000001E-2</v>
      </c>
    </row>
    <row r="14" spans="1:6" x14ac:dyDescent="0.45">
      <c r="A14" t="s">
        <v>40</v>
      </c>
      <c r="B14" s="2">
        <v>43592</v>
      </c>
      <c r="C14" s="4">
        <v>8.4000000000000005E-2</v>
      </c>
      <c r="F14" s="4">
        <f>AVERAGE(C14:C15)</f>
        <v>4.7950000000000007E-2</v>
      </c>
    </row>
    <row r="15" spans="1:6" x14ac:dyDescent="0.45">
      <c r="A15" t="s">
        <v>30</v>
      </c>
      <c r="B15" s="2">
        <v>43592</v>
      </c>
      <c r="C15" s="4">
        <v>1.1900000000000001E-2</v>
      </c>
    </row>
    <row r="16" spans="1:6" x14ac:dyDescent="0.45">
      <c r="A16" t="s">
        <v>43</v>
      </c>
      <c r="B16" s="2">
        <v>43592</v>
      </c>
      <c r="C16" s="4">
        <v>5.5999999999999999E-3</v>
      </c>
      <c r="F16" s="4">
        <f>AVERAGE(C16:C17)</f>
        <v>2.0900000000000002E-2</v>
      </c>
    </row>
    <row r="17" spans="1:6" x14ac:dyDescent="0.45">
      <c r="A17" t="s">
        <v>42</v>
      </c>
      <c r="B17" s="2">
        <v>43592</v>
      </c>
      <c r="C17" s="4">
        <v>3.6200000000000003E-2</v>
      </c>
    </row>
    <row r="18" spans="1:6" x14ac:dyDescent="0.45">
      <c r="A18" t="s">
        <v>34</v>
      </c>
      <c r="B18" s="2">
        <v>43592</v>
      </c>
      <c r="C18" s="4">
        <v>2.6100000000000002E-2</v>
      </c>
      <c r="F18" s="4">
        <f>AVERAGE(C18:C19)</f>
        <v>2.265E-2</v>
      </c>
    </row>
    <row r="19" spans="1:6" x14ac:dyDescent="0.45">
      <c r="A19" t="s">
        <v>41</v>
      </c>
      <c r="B19" s="2">
        <v>43592</v>
      </c>
      <c r="C19" s="4">
        <v>1.9199999999999998E-2</v>
      </c>
    </row>
    <row r="20" spans="1:6" x14ac:dyDescent="0.45">
      <c r="A20" t="s">
        <v>32</v>
      </c>
      <c r="B20" s="2">
        <v>43592</v>
      </c>
      <c r="C20" s="4">
        <v>6.7999999999999996E-3</v>
      </c>
      <c r="F20" s="4">
        <f>AVERAGE(C20:C21)</f>
        <v>1.8699999999999998E-2</v>
      </c>
    </row>
    <row r="21" spans="1:6" x14ac:dyDescent="0.45">
      <c r="A21" t="s">
        <v>22</v>
      </c>
      <c r="B21" s="2">
        <v>43592</v>
      </c>
      <c r="C21" s="4">
        <v>3.0599999999999999E-2</v>
      </c>
    </row>
    <row r="22" spans="1:6" x14ac:dyDescent="0.45">
      <c r="A22" t="s">
        <v>49</v>
      </c>
      <c r="B22" s="2">
        <v>43592</v>
      </c>
      <c r="C22" s="4">
        <v>2.41E-2</v>
      </c>
      <c r="F22" s="4">
        <f>AVERAGE(C22:C23)</f>
        <v>1.7299999999999999E-2</v>
      </c>
    </row>
    <row r="23" spans="1:6" x14ac:dyDescent="0.45">
      <c r="A23" t="s">
        <v>48</v>
      </c>
      <c r="B23" s="2">
        <v>43592</v>
      </c>
      <c r="C23" s="4">
        <v>1.0500000000000001E-2</v>
      </c>
    </row>
    <row r="24" spans="1:6" x14ac:dyDescent="0.45">
      <c r="A24" t="s">
        <v>38</v>
      </c>
      <c r="B24" s="2">
        <v>43592</v>
      </c>
      <c r="C24" s="4">
        <v>4.0899999999999999E-2</v>
      </c>
      <c r="F24" s="4">
        <f>AVERAGE(C24:C25)</f>
        <v>2.5349999999999998E-2</v>
      </c>
    </row>
    <row r="25" spans="1:6" x14ac:dyDescent="0.45">
      <c r="A25" t="s">
        <v>37</v>
      </c>
      <c r="B25" s="2">
        <v>43592</v>
      </c>
      <c r="C25" s="4">
        <v>9.7999999999999997E-3</v>
      </c>
    </row>
    <row r="26" spans="1:6" x14ac:dyDescent="0.45">
      <c r="A26" t="s">
        <v>55</v>
      </c>
      <c r="B26" s="2">
        <v>43592</v>
      </c>
      <c r="C26" s="4">
        <v>0.23669999999999999</v>
      </c>
      <c r="F26" s="4">
        <f>AVERAGE(C26:C27)</f>
        <v>0.13435</v>
      </c>
    </row>
    <row r="27" spans="1:6" x14ac:dyDescent="0.45">
      <c r="A27" t="s">
        <v>56</v>
      </c>
      <c r="B27" s="2">
        <v>43592</v>
      </c>
      <c r="C27" s="4">
        <v>3.2000000000000001E-2</v>
      </c>
    </row>
    <row r="28" spans="1:6" x14ac:dyDescent="0.45">
      <c r="A28" t="s">
        <v>36</v>
      </c>
      <c r="B28" s="2">
        <v>43592</v>
      </c>
      <c r="C28" s="4">
        <v>3.0999999999999999E-3</v>
      </c>
      <c r="F28" s="4">
        <f>AVERAGE(C28:C29)</f>
        <v>1.7249999999999998E-2</v>
      </c>
    </row>
    <row r="29" spans="1:6" x14ac:dyDescent="0.45">
      <c r="A29" t="s">
        <v>46</v>
      </c>
      <c r="B29" s="2">
        <v>43592</v>
      </c>
      <c r="C29" s="4">
        <v>3.1399999999999997E-2</v>
      </c>
    </row>
    <row r="30" spans="1:6" x14ac:dyDescent="0.45">
      <c r="A30" t="s">
        <v>50</v>
      </c>
      <c r="B30" s="2">
        <v>43592</v>
      </c>
      <c r="C30" s="4">
        <v>1.6799999999999999E-2</v>
      </c>
      <c r="F30" s="4">
        <f>AVERAGE(C30:C31)</f>
        <v>3.1849999999999996E-2</v>
      </c>
    </row>
    <row r="31" spans="1:6" x14ac:dyDescent="0.45">
      <c r="A31" t="s">
        <v>47</v>
      </c>
      <c r="B31" s="2">
        <v>43592</v>
      </c>
      <c r="C31" s="4">
        <v>4.6899999999999997E-2</v>
      </c>
    </row>
  </sheetData>
  <sortState xmlns:xlrd2="http://schemas.microsoft.com/office/spreadsheetml/2017/richdata2" ref="A2:C31">
    <sortCondition ref="A2:A31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1"/>
  <sheetViews>
    <sheetView workbookViewId="0"/>
  </sheetViews>
  <sheetFormatPr defaultRowHeight="14.25" x14ac:dyDescent="0.45"/>
  <cols>
    <col min="3" max="3" width="12" customWidth="1"/>
    <col min="6" max="6" width="12.3984375" style="4" customWidth="1"/>
    <col min="7" max="7" width="8.86328125" customWidth="1"/>
  </cols>
  <sheetData>
    <row r="1" spans="1:6" s="1" customFormat="1" x14ac:dyDescent="0.45">
      <c r="A1" s="1" t="s">
        <v>0</v>
      </c>
      <c r="B1" s="5" t="s">
        <v>1</v>
      </c>
      <c r="C1" s="3" t="s">
        <v>2</v>
      </c>
      <c r="D1" s="1" t="s">
        <v>3</v>
      </c>
      <c r="F1" s="3" t="s">
        <v>15</v>
      </c>
    </row>
    <row r="2" spans="1:6" x14ac:dyDescent="0.45">
      <c r="A2" t="s">
        <v>54</v>
      </c>
      <c r="B2" s="2">
        <v>43620</v>
      </c>
      <c r="C2">
        <v>4.2599999999999999E-2</v>
      </c>
      <c r="F2" s="4">
        <f>AVERAGE(C2:C3)</f>
        <v>4.1450000000000001E-2</v>
      </c>
    </row>
    <row r="3" spans="1:6" x14ac:dyDescent="0.45">
      <c r="A3" t="s">
        <v>52</v>
      </c>
      <c r="B3" s="2">
        <v>43620</v>
      </c>
      <c r="C3">
        <v>4.0300000000000002E-2</v>
      </c>
    </row>
    <row r="4" spans="1:6" x14ac:dyDescent="0.45">
      <c r="A4" t="s">
        <v>27</v>
      </c>
      <c r="B4" s="2">
        <v>43620</v>
      </c>
      <c r="C4">
        <v>2.46E-2</v>
      </c>
      <c r="F4" s="4">
        <f>AVERAGE(C4:C5)</f>
        <v>3.7749999999999999E-2</v>
      </c>
    </row>
    <row r="5" spans="1:6" x14ac:dyDescent="0.45">
      <c r="A5" t="s">
        <v>21</v>
      </c>
      <c r="B5" s="2">
        <v>43620</v>
      </c>
      <c r="C5">
        <v>5.0900000000000001E-2</v>
      </c>
    </row>
    <row r="6" spans="1:6" x14ac:dyDescent="0.45">
      <c r="A6" t="s">
        <v>31</v>
      </c>
      <c r="B6" s="2">
        <v>43620</v>
      </c>
      <c r="C6">
        <v>3.9899999999999998E-2</v>
      </c>
      <c r="F6" s="4">
        <f>AVERAGE(C6:C7)</f>
        <v>4.4850000000000001E-2</v>
      </c>
    </row>
    <row r="7" spans="1:6" x14ac:dyDescent="0.45">
      <c r="A7" t="s">
        <v>45</v>
      </c>
      <c r="B7" s="2">
        <v>43620</v>
      </c>
      <c r="C7">
        <v>4.9799999999999997E-2</v>
      </c>
    </row>
    <row r="8" spans="1:6" x14ac:dyDescent="0.45">
      <c r="A8" t="s">
        <v>23</v>
      </c>
      <c r="B8" s="2">
        <v>43620</v>
      </c>
      <c r="C8">
        <v>4.2000000000000003E-2</v>
      </c>
      <c r="F8" s="4">
        <f>AVERAGE(C8:C9)</f>
        <v>8.5150000000000003E-2</v>
      </c>
    </row>
    <row r="9" spans="1:6" x14ac:dyDescent="0.45">
      <c r="A9" t="s">
        <v>33</v>
      </c>
      <c r="B9" s="2">
        <v>43620</v>
      </c>
      <c r="C9">
        <v>0.1283</v>
      </c>
    </row>
    <row r="10" spans="1:6" x14ac:dyDescent="0.45">
      <c r="A10" t="s">
        <v>35</v>
      </c>
      <c r="B10" s="2">
        <v>43620</v>
      </c>
      <c r="C10">
        <v>1.2800000000000001E-2</v>
      </c>
      <c r="F10" s="4">
        <f>AVERAGE(C10:C11)</f>
        <v>2.1000000000000001E-2</v>
      </c>
    </row>
    <row r="11" spans="1:6" x14ac:dyDescent="0.45">
      <c r="A11" t="s">
        <v>29</v>
      </c>
      <c r="B11" s="2">
        <v>43620</v>
      </c>
      <c r="C11">
        <v>2.92E-2</v>
      </c>
    </row>
    <row r="12" spans="1:6" x14ac:dyDescent="0.45">
      <c r="A12" t="s">
        <v>28</v>
      </c>
      <c r="B12" s="2">
        <v>43620</v>
      </c>
      <c r="C12">
        <v>9.9699999999999997E-2</v>
      </c>
      <c r="F12" s="4">
        <f>AVERAGE(C12:C13)</f>
        <v>9.1799999999999993E-2</v>
      </c>
    </row>
    <row r="13" spans="1:6" x14ac:dyDescent="0.45">
      <c r="A13" t="s">
        <v>44</v>
      </c>
      <c r="B13" s="2">
        <v>43620</v>
      </c>
      <c r="C13">
        <v>8.3900000000000002E-2</v>
      </c>
    </row>
    <row r="14" spans="1:6" x14ac:dyDescent="0.45">
      <c r="A14" t="s">
        <v>40</v>
      </c>
      <c r="B14" s="2">
        <v>43620</v>
      </c>
      <c r="C14">
        <v>1.6299999999999999E-2</v>
      </c>
      <c r="F14" s="4">
        <f>AVERAGE(C14:C15)</f>
        <v>2.1449999999999997E-2</v>
      </c>
    </row>
    <row r="15" spans="1:6" x14ac:dyDescent="0.45">
      <c r="A15" t="s">
        <v>30</v>
      </c>
      <c r="B15" s="2">
        <v>43620</v>
      </c>
      <c r="C15">
        <v>2.6599999999999999E-2</v>
      </c>
    </row>
    <row r="16" spans="1:6" x14ac:dyDescent="0.45">
      <c r="A16" t="s">
        <v>43</v>
      </c>
      <c r="B16" s="2">
        <v>43620</v>
      </c>
      <c r="C16">
        <v>0.17960000000000001</v>
      </c>
      <c r="F16" s="4">
        <f>AVERAGE(C16:C17)</f>
        <v>0.1154</v>
      </c>
    </row>
    <row r="17" spans="1:6" x14ac:dyDescent="0.45">
      <c r="A17" t="s">
        <v>42</v>
      </c>
      <c r="B17" s="2">
        <v>43620</v>
      </c>
      <c r="C17">
        <v>5.1200000000000002E-2</v>
      </c>
    </row>
    <row r="18" spans="1:6" x14ac:dyDescent="0.45">
      <c r="A18" t="s">
        <v>34</v>
      </c>
      <c r="B18" s="2">
        <v>43620</v>
      </c>
      <c r="C18">
        <v>3.95E-2</v>
      </c>
      <c r="F18" s="4">
        <f>AVERAGE(C18:C19)</f>
        <v>4.5600000000000002E-2</v>
      </c>
    </row>
    <row r="19" spans="1:6" x14ac:dyDescent="0.45">
      <c r="A19" t="s">
        <v>41</v>
      </c>
      <c r="B19" s="2">
        <v>43620</v>
      </c>
      <c r="C19">
        <v>5.1700000000000003E-2</v>
      </c>
    </row>
    <row r="20" spans="1:6" x14ac:dyDescent="0.45">
      <c r="A20" t="s">
        <v>32</v>
      </c>
      <c r="B20" s="2">
        <v>43620</v>
      </c>
      <c r="C20">
        <v>8.2000000000000007E-3</v>
      </c>
      <c r="F20" s="4">
        <f>AVERAGE(C20:C21)</f>
        <v>2.8749999999999998E-2</v>
      </c>
    </row>
    <row r="21" spans="1:6" x14ac:dyDescent="0.45">
      <c r="A21" t="s">
        <v>22</v>
      </c>
      <c r="B21" s="2">
        <v>43620</v>
      </c>
      <c r="C21">
        <v>4.9299999999999997E-2</v>
      </c>
    </row>
    <row r="22" spans="1:6" x14ac:dyDescent="0.45">
      <c r="A22" t="s">
        <v>49</v>
      </c>
      <c r="B22" s="2">
        <v>43620</v>
      </c>
      <c r="C22">
        <v>5.21E-2</v>
      </c>
      <c r="F22" s="4">
        <f>AVERAGE(C22:C23)</f>
        <v>4.1749999999999995E-2</v>
      </c>
    </row>
    <row r="23" spans="1:6" x14ac:dyDescent="0.45">
      <c r="A23" t="s">
        <v>48</v>
      </c>
      <c r="B23" s="2">
        <v>43620</v>
      </c>
      <c r="C23">
        <v>3.1399999999999997E-2</v>
      </c>
    </row>
    <row r="24" spans="1:6" x14ac:dyDescent="0.45">
      <c r="A24" t="s">
        <v>38</v>
      </c>
      <c r="B24" s="2">
        <v>43620</v>
      </c>
      <c r="C24">
        <v>0.15970000000000001</v>
      </c>
      <c r="F24" s="4">
        <f>AVERAGE(C24:C25)</f>
        <v>9.0650000000000008E-2</v>
      </c>
    </row>
    <row r="25" spans="1:6" x14ac:dyDescent="0.45">
      <c r="A25" t="s">
        <v>37</v>
      </c>
      <c r="B25" s="2">
        <v>43620</v>
      </c>
      <c r="C25">
        <v>2.1600000000000001E-2</v>
      </c>
    </row>
    <row r="26" spans="1:6" x14ac:dyDescent="0.45">
      <c r="A26" t="s">
        <v>55</v>
      </c>
      <c r="B26" s="2">
        <v>43620</v>
      </c>
      <c r="C26">
        <v>1.78E-2</v>
      </c>
      <c r="F26" s="4">
        <f>AVERAGE(C26:C27)</f>
        <v>2.5799999999999997E-2</v>
      </c>
    </row>
    <row r="27" spans="1:6" x14ac:dyDescent="0.45">
      <c r="A27" t="s">
        <v>56</v>
      </c>
      <c r="B27" s="2">
        <v>43620</v>
      </c>
      <c r="C27">
        <v>3.3799999999999997E-2</v>
      </c>
    </row>
    <row r="28" spans="1:6" x14ac:dyDescent="0.45">
      <c r="A28" t="s">
        <v>36</v>
      </c>
      <c r="B28" s="2">
        <v>43620</v>
      </c>
      <c r="C28">
        <v>2.8799999999999999E-2</v>
      </c>
      <c r="F28" s="4">
        <f>AVERAGE(C28:C29)</f>
        <v>1.7049999999999999E-2</v>
      </c>
    </row>
    <row r="29" spans="1:6" x14ac:dyDescent="0.45">
      <c r="A29" t="s">
        <v>46</v>
      </c>
      <c r="B29" s="2">
        <v>43620</v>
      </c>
      <c r="C29">
        <v>5.3E-3</v>
      </c>
    </row>
    <row r="30" spans="1:6" x14ac:dyDescent="0.45">
      <c r="A30" t="s">
        <v>50</v>
      </c>
      <c r="B30" s="2">
        <v>43620</v>
      </c>
      <c r="C30">
        <v>1.4500000000000001E-2</v>
      </c>
      <c r="F30" s="4">
        <f>AVERAGE(C30:C31)</f>
        <v>1.0450000000000001E-2</v>
      </c>
    </row>
    <row r="31" spans="1:6" x14ac:dyDescent="0.45">
      <c r="A31" t="s">
        <v>47</v>
      </c>
      <c r="B31" s="2">
        <v>43620</v>
      </c>
      <c r="C31">
        <v>6.4000000000000003E-3</v>
      </c>
    </row>
  </sheetData>
  <sortState xmlns:xlrd2="http://schemas.microsoft.com/office/spreadsheetml/2017/richdata2" ref="A2:C31">
    <sortCondition ref="A2:A31"/>
  </sortState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1"/>
  <sheetViews>
    <sheetView workbookViewId="0">
      <pane ySplit="1" topLeftCell="A2" activePane="bottomLeft" state="frozen"/>
      <selection pane="bottomLeft"/>
    </sheetView>
  </sheetViews>
  <sheetFormatPr defaultRowHeight="14.25" x14ac:dyDescent="0.45"/>
  <cols>
    <col min="2" max="2" width="9.73046875" style="2" bestFit="1" customWidth="1"/>
    <col min="3" max="3" width="10.59765625" style="4" customWidth="1"/>
    <col min="6" max="6" width="11.59765625" style="4" customWidth="1"/>
  </cols>
  <sheetData>
    <row r="1" spans="1:6" s="1" customFormat="1" x14ac:dyDescent="0.45">
      <c r="A1" s="1" t="s">
        <v>0</v>
      </c>
      <c r="B1" s="5" t="s">
        <v>1</v>
      </c>
      <c r="C1" s="3" t="s">
        <v>2</v>
      </c>
      <c r="D1" s="1" t="s">
        <v>3</v>
      </c>
      <c r="F1" s="3" t="s">
        <v>16</v>
      </c>
    </row>
    <row r="2" spans="1:6" x14ac:dyDescent="0.45">
      <c r="A2" t="s">
        <v>54</v>
      </c>
      <c r="B2" s="2">
        <v>43655</v>
      </c>
      <c r="C2" s="4">
        <v>1.77E-2</v>
      </c>
      <c r="F2" s="4">
        <f>AVERAGE(C2:C3)</f>
        <v>9.6500000000000006E-3</v>
      </c>
    </row>
    <row r="3" spans="1:6" x14ac:dyDescent="0.45">
      <c r="A3" t="s">
        <v>52</v>
      </c>
      <c r="B3" s="2">
        <v>43655</v>
      </c>
      <c r="C3" s="4">
        <v>1.6000000000000001E-3</v>
      </c>
    </row>
    <row r="4" spans="1:6" x14ac:dyDescent="0.45">
      <c r="A4" t="s">
        <v>27</v>
      </c>
      <c r="B4" s="2">
        <v>43655</v>
      </c>
      <c r="C4" s="4">
        <v>0.35639999999999999</v>
      </c>
      <c r="F4" s="4">
        <f>AVERAGE(C4:C5)</f>
        <v>0.18475</v>
      </c>
    </row>
    <row r="5" spans="1:6" x14ac:dyDescent="0.45">
      <c r="A5" t="s">
        <v>21</v>
      </c>
      <c r="B5" s="2">
        <v>43655</v>
      </c>
      <c r="C5" s="4">
        <v>1.3100000000000001E-2</v>
      </c>
    </row>
    <row r="6" spans="1:6" x14ac:dyDescent="0.45">
      <c r="A6" t="s">
        <v>31</v>
      </c>
      <c r="B6" s="2">
        <v>43655</v>
      </c>
      <c r="C6" s="4">
        <v>4.24E-2</v>
      </c>
      <c r="F6" s="4">
        <f>AVERAGE(C6:C7)</f>
        <v>3.5049999999999998E-2</v>
      </c>
    </row>
    <row r="7" spans="1:6" x14ac:dyDescent="0.45">
      <c r="A7" t="s">
        <v>45</v>
      </c>
      <c r="B7" s="2">
        <v>43655</v>
      </c>
      <c r="C7" s="4">
        <v>2.7699999999999999E-2</v>
      </c>
    </row>
    <row r="8" spans="1:6" x14ac:dyDescent="0.45">
      <c r="A8" t="s">
        <v>23</v>
      </c>
      <c r="B8" s="2">
        <v>43655</v>
      </c>
      <c r="C8" s="4">
        <v>1.24E-2</v>
      </c>
      <c r="F8" s="4">
        <f>AVERAGE(C8:C9)</f>
        <v>2.0199999999999999E-2</v>
      </c>
    </row>
    <row r="9" spans="1:6" x14ac:dyDescent="0.45">
      <c r="A9" t="s">
        <v>33</v>
      </c>
      <c r="B9" s="2">
        <v>43655</v>
      </c>
      <c r="C9" s="4">
        <v>2.8000000000000001E-2</v>
      </c>
    </row>
    <row r="10" spans="1:6" x14ac:dyDescent="0.45">
      <c r="A10" t="s">
        <v>35</v>
      </c>
      <c r="B10" s="2">
        <v>43655</v>
      </c>
      <c r="C10" s="4">
        <v>2.5000000000000001E-3</v>
      </c>
      <c r="F10" s="4">
        <f>AVERAGE(C10:C11)</f>
        <v>1.2799999999999999E-2</v>
      </c>
    </row>
    <row r="11" spans="1:6" x14ac:dyDescent="0.45">
      <c r="A11" t="s">
        <v>29</v>
      </c>
      <c r="B11" s="2">
        <v>43655</v>
      </c>
      <c r="C11" s="4">
        <v>2.3099999999999999E-2</v>
      </c>
    </row>
    <row r="12" spans="1:6" x14ac:dyDescent="0.45">
      <c r="A12" t="s">
        <v>28</v>
      </c>
      <c r="B12" s="2">
        <v>43655</v>
      </c>
      <c r="C12" s="4">
        <v>4.1599999999999998E-2</v>
      </c>
      <c r="F12" s="4">
        <f>AVERAGE(C12:C13)</f>
        <v>4.165E-2</v>
      </c>
    </row>
    <row r="13" spans="1:6" x14ac:dyDescent="0.45">
      <c r="A13" t="s">
        <v>44</v>
      </c>
      <c r="B13" s="2">
        <v>43655</v>
      </c>
      <c r="C13" s="4">
        <v>4.1700000000000001E-2</v>
      </c>
    </row>
    <row r="14" spans="1:6" x14ac:dyDescent="0.45">
      <c r="A14" t="s">
        <v>40</v>
      </c>
      <c r="B14" s="2">
        <v>43655</v>
      </c>
      <c r="C14" s="4">
        <v>3.2300000000000002E-2</v>
      </c>
      <c r="F14" s="4">
        <f>AVERAGE(C14:C14)</f>
        <v>3.2300000000000002E-2</v>
      </c>
    </row>
    <row r="15" spans="1:6" x14ac:dyDescent="0.45">
      <c r="A15" t="s">
        <v>30</v>
      </c>
      <c r="B15" s="2">
        <v>43655</v>
      </c>
      <c r="C15" s="4">
        <v>1.34E-2</v>
      </c>
    </row>
    <row r="16" spans="1:6" x14ac:dyDescent="0.45">
      <c r="A16" t="s">
        <v>43</v>
      </c>
      <c r="B16" s="2">
        <v>43655</v>
      </c>
      <c r="C16" s="4">
        <v>4.8899999999999999E-2</v>
      </c>
      <c r="F16" s="4">
        <f>AVERAGE(C15:C16)</f>
        <v>3.1150000000000001E-2</v>
      </c>
    </row>
    <row r="17" spans="1:6" x14ac:dyDescent="0.45">
      <c r="A17" t="s">
        <v>42</v>
      </c>
      <c r="B17" s="2">
        <v>43655</v>
      </c>
      <c r="C17" s="4">
        <v>0.1132</v>
      </c>
    </row>
    <row r="18" spans="1:6" x14ac:dyDescent="0.45">
      <c r="A18" t="s">
        <v>34</v>
      </c>
      <c r="B18" s="2">
        <v>43655</v>
      </c>
      <c r="C18" s="4">
        <v>4.6199999999999998E-2</v>
      </c>
      <c r="F18" s="4">
        <f>AVERAGE(C17:C18)</f>
        <v>7.9699999999999993E-2</v>
      </c>
    </row>
    <row r="19" spans="1:6" x14ac:dyDescent="0.45">
      <c r="A19" t="s">
        <v>41</v>
      </c>
      <c r="B19" s="2">
        <v>43655</v>
      </c>
      <c r="C19" s="4">
        <v>6.3299999999999995E-2</v>
      </c>
    </row>
    <row r="20" spans="1:6" x14ac:dyDescent="0.45">
      <c r="A20" t="s">
        <v>32</v>
      </c>
      <c r="B20" s="2">
        <v>43655</v>
      </c>
      <c r="C20" s="4">
        <v>2.2599999999999999E-2</v>
      </c>
      <c r="F20" s="4">
        <f>AVERAGE(C19:C20)</f>
        <v>4.2949999999999995E-2</v>
      </c>
    </row>
    <row r="21" spans="1:6" x14ac:dyDescent="0.45">
      <c r="A21" t="s">
        <v>22</v>
      </c>
      <c r="B21" s="2">
        <v>43655</v>
      </c>
      <c r="C21" s="4">
        <v>2.3599999999999999E-2</v>
      </c>
    </row>
    <row r="22" spans="1:6" x14ac:dyDescent="0.45">
      <c r="A22" t="s">
        <v>49</v>
      </c>
      <c r="B22" s="2">
        <v>43655</v>
      </c>
      <c r="C22" s="4">
        <v>4.4000000000000003E-3</v>
      </c>
      <c r="F22" s="4">
        <f>AVERAGE(C21:C22)</f>
        <v>1.4E-2</v>
      </c>
    </row>
    <row r="23" spans="1:6" x14ac:dyDescent="0.45">
      <c r="A23" t="s">
        <v>48</v>
      </c>
      <c r="B23" s="2">
        <v>43655</v>
      </c>
      <c r="C23" s="4">
        <v>1.4800000000000001E-2</v>
      </c>
    </row>
    <row r="24" spans="1:6" x14ac:dyDescent="0.45">
      <c r="A24" t="s">
        <v>38</v>
      </c>
      <c r="B24" s="2">
        <v>43655</v>
      </c>
      <c r="C24" s="4">
        <v>0</v>
      </c>
      <c r="F24" s="4">
        <f>AVERAGE(C23:C25)</f>
        <v>7.3333333333333332E-3</v>
      </c>
    </row>
    <row r="25" spans="1:6" x14ac:dyDescent="0.45">
      <c r="A25" t="s">
        <v>37</v>
      </c>
      <c r="B25" s="2">
        <v>43655</v>
      </c>
      <c r="C25" s="4">
        <v>7.1999999999999998E-3</v>
      </c>
    </row>
    <row r="26" spans="1:6" x14ac:dyDescent="0.45">
      <c r="A26" t="s">
        <v>55</v>
      </c>
      <c r="B26" s="2">
        <v>43655</v>
      </c>
      <c r="C26" s="4">
        <v>4.3E-3</v>
      </c>
      <c r="F26" s="4">
        <f>AVERAGE(C26:C27)</f>
        <v>7.4999999999999997E-3</v>
      </c>
    </row>
    <row r="27" spans="1:6" x14ac:dyDescent="0.45">
      <c r="A27" t="s">
        <v>56</v>
      </c>
      <c r="B27" s="2">
        <v>43655</v>
      </c>
      <c r="C27" s="4">
        <v>1.0699999999999999E-2</v>
      </c>
    </row>
    <row r="28" spans="1:6" x14ac:dyDescent="0.45">
      <c r="A28" t="s">
        <v>36</v>
      </c>
      <c r="B28" s="2">
        <v>43655</v>
      </c>
      <c r="C28" s="4">
        <v>1.04E-2</v>
      </c>
      <c r="F28" s="4">
        <f>AVERAGE(C28:C29)</f>
        <v>8.3349999999999994E-2</v>
      </c>
    </row>
    <row r="29" spans="1:6" x14ac:dyDescent="0.45">
      <c r="A29" t="s">
        <v>46</v>
      </c>
      <c r="B29" s="2">
        <v>43655</v>
      </c>
      <c r="C29" s="4">
        <v>0.15629999999999999</v>
      </c>
    </row>
    <row r="30" spans="1:6" x14ac:dyDescent="0.45">
      <c r="A30" t="s">
        <v>50</v>
      </c>
      <c r="B30" s="2">
        <v>43655</v>
      </c>
      <c r="C30" s="4">
        <v>6.3E-3</v>
      </c>
      <c r="F30" s="4">
        <f>AVERAGE(C30:C31)</f>
        <v>5.8999999999999999E-3</v>
      </c>
    </row>
    <row r="31" spans="1:6" x14ac:dyDescent="0.45">
      <c r="A31" t="s">
        <v>47</v>
      </c>
      <c r="B31" s="2">
        <v>43655</v>
      </c>
      <c r="C31" s="4">
        <v>5.4999999999999997E-3</v>
      </c>
    </row>
  </sheetData>
  <sortState xmlns:xlrd2="http://schemas.microsoft.com/office/spreadsheetml/2017/richdata2" ref="A2:C31">
    <sortCondition ref="A2:A31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1"/>
  <sheetViews>
    <sheetView workbookViewId="0"/>
  </sheetViews>
  <sheetFormatPr defaultRowHeight="14.25" x14ac:dyDescent="0.45"/>
  <cols>
    <col min="2" max="2" width="9.73046875" bestFit="1" customWidth="1"/>
    <col min="3" max="3" width="11.86328125" style="4" customWidth="1"/>
    <col min="6" max="6" width="12" style="4" customWidth="1"/>
  </cols>
  <sheetData>
    <row r="1" spans="1:6" s="1" customFormat="1" x14ac:dyDescent="0.45">
      <c r="A1" s="1" t="s">
        <v>0</v>
      </c>
      <c r="B1" s="5" t="s">
        <v>1</v>
      </c>
      <c r="C1" s="3" t="s">
        <v>2</v>
      </c>
      <c r="D1" s="1" t="s">
        <v>3</v>
      </c>
      <c r="F1" s="3" t="s">
        <v>17</v>
      </c>
    </row>
    <row r="2" spans="1:6" x14ac:dyDescent="0.45">
      <c r="A2" t="s">
        <v>54</v>
      </c>
      <c r="B2" s="2">
        <v>43683</v>
      </c>
      <c r="C2" s="4">
        <v>8.3699999999999997E-2</v>
      </c>
      <c r="F2" s="4">
        <f>AVERAGE(C2:C3)</f>
        <v>7.9250000000000001E-2</v>
      </c>
    </row>
    <row r="3" spans="1:6" x14ac:dyDescent="0.45">
      <c r="A3" t="s">
        <v>52</v>
      </c>
      <c r="B3" s="2">
        <v>43683</v>
      </c>
      <c r="C3" s="4">
        <v>7.4800000000000005E-2</v>
      </c>
    </row>
    <row r="4" spans="1:6" x14ac:dyDescent="0.45">
      <c r="A4" t="s">
        <v>27</v>
      </c>
      <c r="B4" s="2">
        <v>43683</v>
      </c>
      <c r="C4" s="4">
        <v>1.35E-2</v>
      </c>
      <c r="F4" s="4">
        <f>AVERAGE(C4:C5)</f>
        <v>9.2499999999999995E-3</v>
      </c>
    </row>
    <row r="5" spans="1:6" x14ac:dyDescent="0.45">
      <c r="A5" t="s">
        <v>21</v>
      </c>
      <c r="B5" s="2">
        <v>43683</v>
      </c>
      <c r="C5" s="4">
        <v>5.0000000000000001E-3</v>
      </c>
    </row>
    <row r="6" spans="1:6" x14ac:dyDescent="0.45">
      <c r="A6" t="s">
        <v>31</v>
      </c>
      <c r="B6" s="2">
        <v>43683</v>
      </c>
      <c r="C6" s="4">
        <v>3.0200000000000001E-2</v>
      </c>
      <c r="F6" s="4">
        <f>AVERAGE(C6:C7)</f>
        <v>2.6750000000000003E-2</v>
      </c>
    </row>
    <row r="7" spans="1:6" x14ac:dyDescent="0.45">
      <c r="A7" t="s">
        <v>45</v>
      </c>
      <c r="B7" s="2">
        <v>43683</v>
      </c>
      <c r="C7" s="4">
        <v>2.3300000000000001E-2</v>
      </c>
    </row>
    <row r="8" spans="1:6" x14ac:dyDescent="0.45">
      <c r="A8" t="s">
        <v>23</v>
      </c>
      <c r="B8" s="2">
        <v>43683</v>
      </c>
      <c r="C8" s="4">
        <v>2.35E-2</v>
      </c>
      <c r="F8" s="4">
        <f>AVERAGE(C8:C9)</f>
        <v>1.8749999999999999E-2</v>
      </c>
    </row>
    <row r="9" spans="1:6" x14ac:dyDescent="0.45">
      <c r="A9" t="s">
        <v>33</v>
      </c>
      <c r="B9" s="2">
        <v>43683</v>
      </c>
      <c r="C9" s="4">
        <v>1.4E-2</v>
      </c>
    </row>
    <row r="10" spans="1:6" x14ac:dyDescent="0.45">
      <c r="A10" t="s">
        <v>35</v>
      </c>
      <c r="B10" s="2">
        <v>43683</v>
      </c>
      <c r="C10" s="4">
        <v>3.0999999999999999E-3</v>
      </c>
      <c r="F10" s="4">
        <f>AVERAGE(C10:C11)</f>
        <v>1.2849999999999999E-2</v>
      </c>
    </row>
    <row r="11" spans="1:6" x14ac:dyDescent="0.45">
      <c r="A11" t="s">
        <v>29</v>
      </c>
      <c r="B11" s="2">
        <v>43683</v>
      </c>
      <c r="C11" s="4">
        <v>2.2599999999999999E-2</v>
      </c>
    </row>
    <row r="12" spans="1:6" x14ac:dyDescent="0.45">
      <c r="A12" t="s">
        <v>28</v>
      </c>
      <c r="B12" s="2">
        <v>43683</v>
      </c>
      <c r="C12" s="4">
        <v>7.0000000000000001E-3</v>
      </c>
      <c r="F12" s="4">
        <f>AVERAGE(C12:C13)</f>
        <v>1.035E-2</v>
      </c>
    </row>
    <row r="13" spans="1:6" x14ac:dyDescent="0.45">
      <c r="A13" s="6" t="s">
        <v>44</v>
      </c>
      <c r="B13" s="2">
        <v>43683</v>
      </c>
      <c r="C13" s="4">
        <v>1.37E-2</v>
      </c>
    </row>
    <row r="14" spans="1:6" x14ac:dyDescent="0.45">
      <c r="A14" t="s">
        <v>40</v>
      </c>
      <c r="B14" s="2">
        <v>43683</v>
      </c>
      <c r="C14" s="4">
        <v>5.6500000000000002E-2</v>
      </c>
      <c r="F14" s="4">
        <f>AVERAGE(C14:C15)</f>
        <v>2.9600000000000001E-2</v>
      </c>
    </row>
    <row r="15" spans="1:6" x14ac:dyDescent="0.45">
      <c r="A15" t="s">
        <v>30</v>
      </c>
      <c r="B15" s="2">
        <v>43683</v>
      </c>
      <c r="C15" s="4">
        <v>2.7000000000000001E-3</v>
      </c>
    </row>
    <row r="16" spans="1:6" x14ac:dyDescent="0.45">
      <c r="A16" t="s">
        <v>43</v>
      </c>
      <c r="B16" s="2">
        <v>43683</v>
      </c>
      <c r="C16" s="4">
        <v>0.18679999999999999</v>
      </c>
      <c r="F16" s="4">
        <f>AVERAGE(C16:C17)</f>
        <v>0.12969999999999998</v>
      </c>
    </row>
    <row r="17" spans="1:6" x14ac:dyDescent="0.45">
      <c r="A17" t="s">
        <v>42</v>
      </c>
      <c r="B17" s="2">
        <v>43683</v>
      </c>
      <c r="C17" s="4">
        <v>7.2599999999999998E-2</v>
      </c>
    </row>
    <row r="18" spans="1:6" x14ac:dyDescent="0.45">
      <c r="A18" t="s">
        <v>34</v>
      </c>
      <c r="B18" s="2">
        <v>43683</v>
      </c>
      <c r="C18" s="4">
        <v>3.27E-2</v>
      </c>
      <c r="F18" s="4">
        <f>AVERAGE(C18:C19)</f>
        <v>4.6850000000000003E-2</v>
      </c>
    </row>
    <row r="19" spans="1:6" x14ac:dyDescent="0.45">
      <c r="A19" t="s">
        <v>41</v>
      </c>
      <c r="B19" s="2">
        <v>43683</v>
      </c>
      <c r="C19" s="4">
        <v>6.0999999999999999E-2</v>
      </c>
    </row>
    <row r="20" spans="1:6" x14ac:dyDescent="0.45">
      <c r="A20" t="s">
        <v>32</v>
      </c>
      <c r="B20" s="2">
        <v>43683</v>
      </c>
      <c r="C20" s="4">
        <v>4.6899999999999997E-2</v>
      </c>
      <c r="F20" s="4">
        <f>AVERAGE(C20:C21)</f>
        <v>2.665E-2</v>
      </c>
    </row>
    <row r="21" spans="1:6" x14ac:dyDescent="0.45">
      <c r="A21" t="s">
        <v>22</v>
      </c>
      <c r="B21" s="2">
        <v>43683</v>
      </c>
      <c r="C21" s="4">
        <v>6.4000000000000003E-3</v>
      </c>
    </row>
    <row r="22" spans="1:6" x14ac:dyDescent="0.45">
      <c r="A22" t="s">
        <v>49</v>
      </c>
      <c r="B22" s="2">
        <v>43683</v>
      </c>
      <c r="C22" s="4">
        <v>8.9999999999999998E-4</v>
      </c>
      <c r="F22" s="4">
        <f>AVERAGE(C22:C23)</f>
        <v>1.4250000000000001E-2</v>
      </c>
    </row>
    <row r="23" spans="1:6" x14ac:dyDescent="0.45">
      <c r="A23" t="s">
        <v>48</v>
      </c>
      <c r="B23" s="2">
        <v>43683</v>
      </c>
      <c r="C23" s="4">
        <v>2.76E-2</v>
      </c>
    </row>
    <row r="24" spans="1:6" x14ac:dyDescent="0.45">
      <c r="A24" t="s">
        <v>38</v>
      </c>
      <c r="B24" s="2">
        <v>43683</v>
      </c>
      <c r="C24" s="4">
        <v>2.1999999999999999E-2</v>
      </c>
      <c r="F24" s="4">
        <f>AVERAGE(C24:C25)</f>
        <v>1.155E-2</v>
      </c>
    </row>
    <row r="25" spans="1:6" x14ac:dyDescent="0.45">
      <c r="A25" t="s">
        <v>55</v>
      </c>
      <c r="B25" s="2">
        <v>43683</v>
      </c>
      <c r="C25" s="4">
        <v>1.1000000000000001E-3</v>
      </c>
    </row>
    <row r="26" spans="1:6" x14ac:dyDescent="0.45">
      <c r="A26" t="s">
        <v>56</v>
      </c>
      <c r="B26" s="2">
        <v>43683</v>
      </c>
      <c r="C26" s="4">
        <v>5.9999999999999995E-4</v>
      </c>
      <c r="F26" s="4">
        <f>AVERAGE(C26:C27)</f>
        <v>3.3350000000000005E-2</v>
      </c>
    </row>
    <row r="27" spans="1:6" x14ac:dyDescent="0.45">
      <c r="A27" t="s">
        <v>36</v>
      </c>
      <c r="B27" s="2">
        <v>43683</v>
      </c>
      <c r="C27" s="4">
        <v>6.6100000000000006E-2</v>
      </c>
    </row>
    <row r="28" spans="1:6" x14ac:dyDescent="0.45">
      <c r="A28" t="s">
        <v>46</v>
      </c>
      <c r="B28" s="2">
        <v>43683</v>
      </c>
      <c r="C28" s="4">
        <v>5.4000000000000003E-3</v>
      </c>
      <c r="F28" s="4">
        <f>AVERAGE(C28:C29)</f>
        <v>4.1349999999999998E-2</v>
      </c>
    </row>
    <row r="29" spans="1:6" x14ac:dyDescent="0.45">
      <c r="A29" t="s">
        <v>50</v>
      </c>
      <c r="B29" s="2">
        <v>43683</v>
      </c>
      <c r="C29" s="4">
        <v>7.7299999999999994E-2</v>
      </c>
    </row>
    <row r="30" spans="1:6" x14ac:dyDescent="0.45">
      <c r="A30" t="s">
        <v>47</v>
      </c>
      <c r="B30" s="2">
        <v>43683</v>
      </c>
      <c r="C30" s="4">
        <v>1.0699999999999999E-2</v>
      </c>
      <c r="F30" s="4">
        <f>AVERAGE(C30:C31)</f>
        <v>1.37E-2</v>
      </c>
    </row>
    <row r="31" spans="1:6" x14ac:dyDescent="0.45">
      <c r="A31" t="s">
        <v>57</v>
      </c>
      <c r="B31" s="2">
        <v>43683</v>
      </c>
      <c r="C31" s="4">
        <v>1.67E-2</v>
      </c>
    </row>
  </sheetData>
  <sortState xmlns:xlrd2="http://schemas.microsoft.com/office/spreadsheetml/2017/richdata2" ref="A2:C31">
    <sortCondition ref="A2:A31"/>
  </sortState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1"/>
  <sheetViews>
    <sheetView workbookViewId="0"/>
  </sheetViews>
  <sheetFormatPr defaultRowHeight="14.25" x14ac:dyDescent="0.45"/>
  <cols>
    <col min="2" max="2" width="9.73046875" bestFit="1" customWidth="1"/>
    <col min="3" max="3" width="13.1328125" style="4" customWidth="1"/>
    <col min="6" max="6" width="12.3984375" style="4" customWidth="1"/>
  </cols>
  <sheetData>
    <row r="1" spans="1:6" s="1" customFormat="1" x14ac:dyDescent="0.45">
      <c r="A1" s="1" t="s">
        <v>0</v>
      </c>
      <c r="B1" s="5" t="s">
        <v>1</v>
      </c>
      <c r="C1" s="3" t="s">
        <v>2</v>
      </c>
      <c r="D1" s="1" t="s">
        <v>3</v>
      </c>
      <c r="F1" s="3" t="s">
        <v>18</v>
      </c>
    </row>
    <row r="2" spans="1:6" x14ac:dyDescent="0.45">
      <c r="A2" t="s">
        <v>54</v>
      </c>
      <c r="B2" s="2">
        <v>43718</v>
      </c>
      <c r="C2" s="4">
        <v>1.18E-2</v>
      </c>
      <c r="F2" s="4">
        <f>AVERAGE(C2:C3)</f>
        <v>1.8349999999999998E-2</v>
      </c>
    </row>
    <row r="3" spans="1:6" x14ac:dyDescent="0.45">
      <c r="A3" t="s">
        <v>52</v>
      </c>
      <c r="B3" s="2">
        <v>43718</v>
      </c>
      <c r="C3" s="4">
        <v>2.4899999999999999E-2</v>
      </c>
    </row>
    <row r="4" spans="1:6" x14ac:dyDescent="0.45">
      <c r="A4" t="s">
        <v>27</v>
      </c>
      <c r="B4" s="2">
        <v>43718</v>
      </c>
      <c r="C4" s="4">
        <v>2.2700000000000001E-2</v>
      </c>
      <c r="F4" s="4">
        <f>AVERAGE(C4:C5)</f>
        <v>1.7100000000000001E-2</v>
      </c>
    </row>
    <row r="5" spans="1:6" x14ac:dyDescent="0.45">
      <c r="A5" t="s">
        <v>21</v>
      </c>
      <c r="B5" s="2">
        <v>43718</v>
      </c>
      <c r="C5" s="4">
        <v>1.15E-2</v>
      </c>
    </row>
    <row r="6" spans="1:6" x14ac:dyDescent="0.45">
      <c r="A6" t="s">
        <v>31</v>
      </c>
      <c r="B6" s="2">
        <v>43718</v>
      </c>
      <c r="C6" s="4">
        <v>3.3599999999999998E-2</v>
      </c>
      <c r="F6" s="4">
        <f>AVERAGE(C6:C7)</f>
        <v>3.4549999999999997E-2</v>
      </c>
    </row>
    <row r="7" spans="1:6" x14ac:dyDescent="0.45">
      <c r="A7" t="s">
        <v>45</v>
      </c>
      <c r="B7" s="2">
        <v>43718</v>
      </c>
      <c r="C7" s="4">
        <v>3.5499999999999997E-2</v>
      </c>
    </row>
    <row r="8" spans="1:6" x14ac:dyDescent="0.45">
      <c r="A8" t="s">
        <v>23</v>
      </c>
      <c r="B8" s="2">
        <v>43718</v>
      </c>
      <c r="C8" s="4">
        <v>1.24E-2</v>
      </c>
      <c r="F8" s="4">
        <f>AVERAGE(C8:C9)</f>
        <v>1.3999999999999999E-2</v>
      </c>
    </row>
    <row r="9" spans="1:6" x14ac:dyDescent="0.45">
      <c r="A9" t="s">
        <v>33</v>
      </c>
      <c r="B9" s="2">
        <v>43718</v>
      </c>
      <c r="C9" s="4">
        <v>1.5599999999999999E-2</v>
      </c>
    </row>
    <row r="10" spans="1:6" x14ac:dyDescent="0.45">
      <c r="A10" t="s">
        <v>35</v>
      </c>
      <c r="B10" s="2">
        <v>43718</v>
      </c>
      <c r="C10" s="4">
        <v>1.3100000000000001E-2</v>
      </c>
      <c r="F10" s="4">
        <f>AVERAGE(C10:C11)</f>
        <v>1.21E-2</v>
      </c>
    </row>
    <row r="11" spans="1:6" x14ac:dyDescent="0.45">
      <c r="A11" t="s">
        <v>29</v>
      </c>
      <c r="B11" s="2">
        <v>43718</v>
      </c>
      <c r="C11" s="4">
        <v>1.11E-2</v>
      </c>
    </row>
    <row r="12" spans="1:6" x14ac:dyDescent="0.45">
      <c r="A12" t="s">
        <v>28</v>
      </c>
      <c r="B12" s="2">
        <v>43718</v>
      </c>
      <c r="C12" s="4">
        <v>4.4999999999999997E-3</v>
      </c>
      <c r="F12" s="4">
        <f>AVERAGE(C12:C13)</f>
        <v>6.0000000000000001E-3</v>
      </c>
    </row>
    <row r="13" spans="1:6" x14ac:dyDescent="0.45">
      <c r="A13" t="s">
        <v>44</v>
      </c>
      <c r="B13" s="2">
        <v>43718</v>
      </c>
      <c r="C13" s="4">
        <v>7.4999999999999997E-3</v>
      </c>
    </row>
    <row r="14" spans="1:6" x14ac:dyDescent="0.45">
      <c r="A14" t="s">
        <v>40</v>
      </c>
      <c r="B14" s="2">
        <v>43718</v>
      </c>
      <c r="C14" s="4">
        <v>2.1100000000000001E-2</v>
      </c>
      <c r="F14" s="4">
        <f>AVERAGE(C14:C15)</f>
        <v>1.095E-2</v>
      </c>
    </row>
    <row r="15" spans="1:6" x14ac:dyDescent="0.45">
      <c r="A15" t="s">
        <v>30</v>
      </c>
      <c r="B15" s="2">
        <v>43718</v>
      </c>
      <c r="C15" s="4">
        <v>8.0000000000000004E-4</v>
      </c>
    </row>
    <row r="16" spans="1:6" x14ac:dyDescent="0.45">
      <c r="A16" t="s">
        <v>43</v>
      </c>
      <c r="B16" s="2">
        <v>43718</v>
      </c>
      <c r="C16" s="4">
        <v>0.27239999999999998</v>
      </c>
      <c r="F16" s="4">
        <f>AVERAGE(C16:C17)</f>
        <v>0.18319999999999997</v>
      </c>
    </row>
    <row r="17" spans="1:6" x14ac:dyDescent="0.45">
      <c r="A17" t="s">
        <v>42</v>
      </c>
      <c r="B17" s="2">
        <v>43718</v>
      </c>
      <c r="C17" s="4">
        <v>9.4E-2</v>
      </c>
    </row>
    <row r="18" spans="1:6" x14ac:dyDescent="0.45">
      <c r="A18" t="s">
        <v>34</v>
      </c>
      <c r="B18" s="2">
        <v>43718</v>
      </c>
      <c r="C18" s="4">
        <v>7.5899999999999995E-2</v>
      </c>
      <c r="F18" s="4">
        <f>AVERAGE(C18:C19)</f>
        <v>9.509999999999999E-2</v>
      </c>
    </row>
    <row r="19" spans="1:6" x14ac:dyDescent="0.45">
      <c r="A19" t="s">
        <v>41</v>
      </c>
      <c r="B19" s="2">
        <v>43718</v>
      </c>
      <c r="C19" s="4">
        <v>0.1143</v>
      </c>
    </row>
    <row r="20" spans="1:6" x14ac:dyDescent="0.45">
      <c r="A20" t="s">
        <v>32</v>
      </c>
      <c r="B20" s="2">
        <v>43718</v>
      </c>
      <c r="C20" s="4">
        <v>1.0699999999999999E-2</v>
      </c>
      <c r="F20" s="4">
        <f>AVERAGE(C20:C21)</f>
        <v>5.4550000000000001E-2</v>
      </c>
    </row>
    <row r="21" spans="1:6" x14ac:dyDescent="0.45">
      <c r="A21" t="s">
        <v>22</v>
      </c>
      <c r="B21" s="2">
        <v>43718</v>
      </c>
      <c r="C21" s="4">
        <v>9.8400000000000001E-2</v>
      </c>
    </row>
    <row r="22" spans="1:6" x14ac:dyDescent="0.45">
      <c r="A22" t="s">
        <v>49</v>
      </c>
      <c r="B22" s="2">
        <v>43718</v>
      </c>
      <c r="C22" s="4">
        <v>7.0900000000000005E-2</v>
      </c>
      <c r="F22" s="4">
        <f>AVERAGE(C22:C23)</f>
        <v>5.595E-2</v>
      </c>
    </row>
    <row r="23" spans="1:6" x14ac:dyDescent="0.45">
      <c r="A23" t="s">
        <v>48</v>
      </c>
      <c r="B23" s="2">
        <v>43718</v>
      </c>
      <c r="C23" s="4">
        <v>4.1000000000000002E-2</v>
      </c>
    </row>
    <row r="24" spans="1:6" x14ac:dyDescent="0.45">
      <c r="A24" t="s">
        <v>38</v>
      </c>
      <c r="B24" s="2">
        <v>43718</v>
      </c>
      <c r="C24" s="4">
        <v>7.8399999999999997E-2</v>
      </c>
      <c r="F24" s="4">
        <f>AVERAGE(C24:C25)</f>
        <v>4.7799999999999995E-2</v>
      </c>
    </row>
    <row r="25" spans="1:6" x14ac:dyDescent="0.45">
      <c r="A25" t="s">
        <v>37</v>
      </c>
      <c r="B25" s="2">
        <v>43718</v>
      </c>
      <c r="C25" s="4">
        <v>1.72E-2</v>
      </c>
    </row>
    <row r="26" spans="1:6" x14ac:dyDescent="0.45">
      <c r="A26" t="s">
        <v>59</v>
      </c>
      <c r="B26" s="2">
        <v>43718</v>
      </c>
      <c r="C26" s="4">
        <v>6.7999999999999996E-3</v>
      </c>
      <c r="F26" s="4">
        <f>AVERAGE(C26:C27)</f>
        <v>0.24295</v>
      </c>
    </row>
    <row r="27" spans="1:6" x14ac:dyDescent="0.45">
      <c r="A27" t="s">
        <v>58</v>
      </c>
      <c r="B27" s="2">
        <v>43718</v>
      </c>
      <c r="C27" s="4">
        <v>0.47910000000000003</v>
      </c>
    </row>
    <row r="28" spans="1:6" x14ac:dyDescent="0.45">
      <c r="A28" t="s">
        <v>36</v>
      </c>
      <c r="B28" s="2">
        <v>43718</v>
      </c>
      <c r="C28" s="4">
        <v>2.53E-2</v>
      </c>
      <c r="F28" s="4">
        <f>AVERAGE(C28:C29)</f>
        <v>1.3649999999999999E-2</v>
      </c>
    </row>
    <row r="29" spans="1:6" x14ac:dyDescent="0.45">
      <c r="A29" t="s">
        <v>46</v>
      </c>
      <c r="B29" s="2">
        <v>43718</v>
      </c>
      <c r="C29" s="4">
        <v>2E-3</v>
      </c>
    </row>
    <row r="30" spans="1:6" x14ac:dyDescent="0.45">
      <c r="A30" t="s">
        <v>50</v>
      </c>
      <c r="B30" s="2">
        <v>43718</v>
      </c>
      <c r="C30" s="4">
        <v>8.8999999999999999E-3</v>
      </c>
      <c r="F30" s="4">
        <f>AVERAGE(C30:C31)</f>
        <v>2.0549999999999999E-2</v>
      </c>
    </row>
    <row r="31" spans="1:6" x14ac:dyDescent="0.45">
      <c r="A31" t="s">
        <v>47</v>
      </c>
      <c r="B31" s="2">
        <v>43718</v>
      </c>
      <c r="C31" s="4">
        <v>3.2199999999999999E-2</v>
      </c>
    </row>
  </sheetData>
  <sortState xmlns:xlrd2="http://schemas.microsoft.com/office/spreadsheetml/2017/richdata2" ref="A2:C31">
    <sortCondition ref="A2:A31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1"/>
  <sheetViews>
    <sheetView workbookViewId="0"/>
  </sheetViews>
  <sheetFormatPr defaultRowHeight="14.25" x14ac:dyDescent="0.45"/>
  <cols>
    <col min="2" max="2" width="9.73046875" bestFit="1" customWidth="1"/>
    <col min="3" max="3" width="10.59765625" style="4" customWidth="1"/>
    <col min="6" max="6" width="10.86328125" style="4" customWidth="1"/>
  </cols>
  <sheetData>
    <row r="1" spans="1:6" s="1" customFormat="1" x14ac:dyDescent="0.45">
      <c r="A1" s="1" t="s">
        <v>0</v>
      </c>
      <c r="B1" s="5" t="s">
        <v>1</v>
      </c>
      <c r="C1" s="3" t="s">
        <v>2</v>
      </c>
      <c r="D1" s="1" t="s">
        <v>3</v>
      </c>
      <c r="F1" s="3" t="s">
        <v>19</v>
      </c>
    </row>
    <row r="2" spans="1:6" x14ac:dyDescent="0.45">
      <c r="A2" t="s">
        <v>54</v>
      </c>
      <c r="B2" s="2">
        <v>43746</v>
      </c>
      <c r="C2" s="4">
        <v>2.7000000000000001E-3</v>
      </c>
      <c r="F2" s="4">
        <f>AVERAGE(C2:C3)</f>
        <v>1.6299999999999999E-2</v>
      </c>
    </row>
    <row r="3" spans="1:6" x14ac:dyDescent="0.45">
      <c r="A3" t="s">
        <v>52</v>
      </c>
      <c r="B3" s="2">
        <v>43746</v>
      </c>
      <c r="C3" s="4">
        <v>2.9899999999999999E-2</v>
      </c>
    </row>
    <row r="4" spans="1:6" x14ac:dyDescent="0.45">
      <c r="A4" t="s">
        <v>27</v>
      </c>
      <c r="B4" s="2">
        <v>43746</v>
      </c>
      <c r="C4" s="4">
        <v>9.6000000000000002E-2</v>
      </c>
      <c r="F4" s="4">
        <f>AVERAGE(C4:C5)</f>
        <v>6.8900000000000003E-2</v>
      </c>
    </row>
    <row r="5" spans="1:6" x14ac:dyDescent="0.45">
      <c r="A5" t="s">
        <v>21</v>
      </c>
      <c r="B5" s="2">
        <v>43746</v>
      </c>
      <c r="C5" s="4">
        <v>4.1799999999999997E-2</v>
      </c>
    </row>
    <row r="6" spans="1:6" x14ac:dyDescent="0.45">
      <c r="A6" t="s">
        <v>31</v>
      </c>
      <c r="B6" s="2">
        <v>43746</v>
      </c>
      <c r="C6" s="4">
        <v>3.2000000000000002E-3</v>
      </c>
      <c r="F6" s="4">
        <f>AVERAGE(C6:C7)</f>
        <v>1.3100000000000001E-2</v>
      </c>
    </row>
    <row r="7" spans="1:6" x14ac:dyDescent="0.45">
      <c r="A7" t="s">
        <v>45</v>
      </c>
      <c r="B7" s="2">
        <v>43746</v>
      </c>
      <c r="C7" s="4">
        <v>2.3E-2</v>
      </c>
    </row>
    <row r="8" spans="1:6" x14ac:dyDescent="0.45">
      <c r="A8" t="s">
        <v>23</v>
      </c>
      <c r="B8" s="2">
        <v>43746</v>
      </c>
      <c r="C8" s="4">
        <v>1.5100000000000001E-2</v>
      </c>
      <c r="F8" s="4">
        <f>AVERAGE(C8:C9)</f>
        <v>1.3000000000000001E-2</v>
      </c>
    </row>
    <row r="9" spans="1:6" x14ac:dyDescent="0.45">
      <c r="A9" t="s">
        <v>33</v>
      </c>
      <c r="B9" s="2">
        <v>43746</v>
      </c>
      <c r="C9" s="4">
        <v>1.09E-2</v>
      </c>
    </row>
    <row r="10" spans="1:6" x14ac:dyDescent="0.45">
      <c r="A10" t="s">
        <v>35</v>
      </c>
      <c r="B10" s="2">
        <v>43746</v>
      </c>
      <c r="C10" s="4">
        <v>1.83E-2</v>
      </c>
      <c r="F10" s="4">
        <f>AVERAGE(C10:C11)</f>
        <v>6.5049999999999997E-2</v>
      </c>
    </row>
    <row r="11" spans="1:6" x14ac:dyDescent="0.45">
      <c r="A11" t="s">
        <v>29</v>
      </c>
      <c r="B11" s="2">
        <v>43746</v>
      </c>
      <c r="C11" s="4">
        <v>0.1118</v>
      </c>
    </row>
    <row r="12" spans="1:6" x14ac:dyDescent="0.45">
      <c r="A12" t="s">
        <v>28</v>
      </c>
      <c r="B12" s="2">
        <v>43746</v>
      </c>
      <c r="C12" s="4">
        <v>1.0500000000000001E-2</v>
      </c>
      <c r="F12" s="4">
        <f>AVERAGE(C12:C13)</f>
        <v>8.5000000000000006E-3</v>
      </c>
    </row>
    <row r="13" spans="1:6" x14ac:dyDescent="0.45">
      <c r="A13" t="s">
        <v>44</v>
      </c>
      <c r="B13" s="2">
        <v>43746</v>
      </c>
      <c r="C13" s="4">
        <v>6.4999999999999997E-3</v>
      </c>
    </row>
    <row r="14" spans="1:6" x14ac:dyDescent="0.45">
      <c r="A14" t="s">
        <v>40</v>
      </c>
      <c r="B14" s="2">
        <v>43746</v>
      </c>
      <c r="C14" s="4">
        <v>7.1999999999999998E-3</v>
      </c>
      <c r="F14" s="4">
        <f>AVERAGE(C14:C15)</f>
        <v>5.8499999999999993E-3</v>
      </c>
    </row>
    <row r="15" spans="1:6" x14ac:dyDescent="0.45">
      <c r="A15" t="s">
        <v>30</v>
      </c>
      <c r="B15" s="2">
        <v>43746</v>
      </c>
      <c r="C15" s="4">
        <v>4.4999999999999997E-3</v>
      </c>
    </row>
    <row r="16" spans="1:6" x14ac:dyDescent="0.45">
      <c r="A16" t="s">
        <v>43</v>
      </c>
      <c r="B16" s="2">
        <v>43746</v>
      </c>
      <c r="C16" s="4">
        <v>7.6700000000000004E-2</v>
      </c>
      <c r="F16" s="4">
        <f>AVERAGE(C16:C17)</f>
        <v>5.4900000000000004E-2</v>
      </c>
    </row>
    <row r="17" spans="1:6" x14ac:dyDescent="0.45">
      <c r="A17" t="s">
        <v>42</v>
      </c>
      <c r="B17" s="2">
        <v>43746</v>
      </c>
      <c r="C17" s="4">
        <v>3.3099999999999997E-2</v>
      </c>
    </row>
    <row r="18" spans="1:6" x14ac:dyDescent="0.45">
      <c r="A18" t="s">
        <v>34</v>
      </c>
      <c r="B18" s="2">
        <v>43746</v>
      </c>
      <c r="C18" s="4">
        <v>1.7899999999999999E-2</v>
      </c>
      <c r="F18" s="4">
        <f>AVERAGE(C18:C19)</f>
        <v>2.0299999999999999E-2</v>
      </c>
    </row>
    <row r="19" spans="1:6" x14ac:dyDescent="0.45">
      <c r="A19" t="s">
        <v>41</v>
      </c>
      <c r="B19" s="2">
        <v>43746</v>
      </c>
      <c r="C19" s="4">
        <v>2.2700000000000001E-2</v>
      </c>
    </row>
    <row r="20" spans="1:6" x14ac:dyDescent="0.45">
      <c r="A20" t="s">
        <v>32</v>
      </c>
      <c r="B20" s="2">
        <v>43746</v>
      </c>
      <c r="C20" s="4">
        <v>0.37880000000000003</v>
      </c>
      <c r="F20" s="4">
        <f>AVERAGE(C20:C21)</f>
        <v>0.22215000000000001</v>
      </c>
    </row>
    <row r="21" spans="1:6" x14ac:dyDescent="0.45">
      <c r="A21" t="s">
        <v>22</v>
      </c>
      <c r="B21" s="2">
        <v>43746</v>
      </c>
      <c r="C21" s="4">
        <v>6.5500000000000003E-2</v>
      </c>
    </row>
    <row r="22" spans="1:6" x14ac:dyDescent="0.45">
      <c r="A22" t="s">
        <v>49</v>
      </c>
      <c r="B22" s="2">
        <v>43746</v>
      </c>
      <c r="C22" s="4">
        <v>2.4500000000000001E-2</v>
      </c>
      <c r="F22" s="4">
        <f>AVERAGE(C22:C23)</f>
        <v>3.0450000000000001E-2</v>
      </c>
    </row>
    <row r="23" spans="1:6" x14ac:dyDescent="0.45">
      <c r="A23" t="s">
        <v>60</v>
      </c>
      <c r="B23" s="2">
        <v>43746</v>
      </c>
      <c r="C23" s="4">
        <v>3.6400000000000002E-2</v>
      </c>
    </row>
    <row r="24" spans="1:6" x14ac:dyDescent="0.45">
      <c r="A24" t="s">
        <v>38</v>
      </c>
      <c r="B24" s="2">
        <v>43746</v>
      </c>
      <c r="C24" s="4">
        <v>1.1299999999999999E-2</v>
      </c>
      <c r="F24" s="4">
        <f>AVERAGE(C24:C25)</f>
        <v>1.6049999999999998E-2</v>
      </c>
    </row>
    <row r="25" spans="1:6" x14ac:dyDescent="0.45">
      <c r="A25" t="s">
        <v>37</v>
      </c>
      <c r="B25" s="2">
        <v>43746</v>
      </c>
      <c r="C25" s="4">
        <v>2.0799999999999999E-2</v>
      </c>
    </row>
    <row r="26" spans="1:6" x14ac:dyDescent="0.45">
      <c r="A26" t="s">
        <v>59</v>
      </c>
      <c r="B26" s="2">
        <v>43746</v>
      </c>
      <c r="C26" s="4">
        <v>2.0000000000000001E-4</v>
      </c>
      <c r="F26" s="4">
        <f>AVERAGE(C26:C27)</f>
        <v>2.0000000000000001E-4</v>
      </c>
    </row>
    <row r="27" spans="1:6" x14ac:dyDescent="0.45">
      <c r="A27" t="s">
        <v>58</v>
      </c>
      <c r="B27" s="2">
        <v>43746</v>
      </c>
      <c r="C27" s="4">
        <v>2.0000000000000001E-4</v>
      </c>
    </row>
    <row r="28" spans="1:6" x14ac:dyDescent="0.45">
      <c r="A28" t="s">
        <v>36</v>
      </c>
      <c r="B28" s="2">
        <v>43746</v>
      </c>
      <c r="C28" s="4">
        <v>8.8000000000000005E-3</v>
      </c>
      <c r="F28" s="4">
        <f>AVERAGE(C28:C29)</f>
        <v>7.45E-3</v>
      </c>
    </row>
    <row r="29" spans="1:6" x14ac:dyDescent="0.45">
      <c r="A29" t="s">
        <v>46</v>
      </c>
      <c r="B29" s="2">
        <v>43746</v>
      </c>
      <c r="C29" s="4">
        <v>6.1000000000000004E-3</v>
      </c>
    </row>
    <row r="30" spans="1:6" x14ac:dyDescent="0.45">
      <c r="A30" t="s">
        <v>50</v>
      </c>
      <c r="B30" s="2">
        <v>43746</v>
      </c>
      <c r="C30" s="4">
        <v>1.7000000000000001E-2</v>
      </c>
      <c r="F30" s="4">
        <f>AVERAGE(C30:C31)</f>
        <v>1.3100000000000001E-2</v>
      </c>
    </row>
    <row r="31" spans="1:6" x14ac:dyDescent="0.45">
      <c r="A31" t="s">
        <v>47</v>
      </c>
      <c r="B31" s="2">
        <v>43746</v>
      </c>
      <c r="C31" s="4">
        <v>9.1999999999999998E-3</v>
      </c>
    </row>
  </sheetData>
  <sortState xmlns:xlrd2="http://schemas.microsoft.com/office/spreadsheetml/2017/richdata2" ref="A2:G31">
    <sortCondition ref="A2:A31"/>
  </sortState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54"/>
  <sheetViews>
    <sheetView tabSelected="1" workbookViewId="0">
      <selection activeCell="N1" sqref="N1"/>
    </sheetView>
  </sheetViews>
  <sheetFormatPr defaultRowHeight="14.25" x14ac:dyDescent="0.45"/>
  <cols>
    <col min="2" max="2" width="14" style="4" customWidth="1"/>
    <col min="3" max="3" width="12.73046875" style="4" customWidth="1"/>
    <col min="4" max="4" width="12.59765625" style="4" customWidth="1"/>
    <col min="5" max="5" width="12.3984375" style="4" customWidth="1"/>
    <col min="6" max="6" width="11.59765625" style="4" customWidth="1"/>
    <col min="7" max="7" width="12" style="4" customWidth="1"/>
    <col min="8" max="8" width="12.3984375" style="4" customWidth="1"/>
    <col min="9" max="9" width="9.1328125" style="4"/>
  </cols>
  <sheetData>
    <row r="1" spans="1:16" x14ac:dyDescent="0.45">
      <c r="A1" s="1" t="s">
        <v>0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K1" s="3" t="s">
        <v>20</v>
      </c>
      <c r="M1" s="7" t="s">
        <v>78</v>
      </c>
      <c r="P1" s="1"/>
    </row>
    <row r="2" spans="1:16" x14ac:dyDescent="0.45">
      <c r="A2" t="s">
        <v>61</v>
      </c>
      <c r="B2">
        <v>6.0000000000000001E-3</v>
      </c>
      <c r="C2">
        <v>6.5500000000000003E-3</v>
      </c>
      <c r="D2" s="4">
        <v>5.3499999999999997E-3</v>
      </c>
      <c r="E2" s="4">
        <v>4.1450000000000001E-2</v>
      </c>
      <c r="F2" s="4">
        <v>9.6500000000000006E-3</v>
      </c>
      <c r="G2" s="4">
        <v>7.9250000000000001E-2</v>
      </c>
      <c r="H2" s="4">
        <v>1.8349999999999998E-2</v>
      </c>
      <c r="I2" s="4">
        <v>1.6299999999999999E-2</v>
      </c>
      <c r="K2" s="4">
        <f>SUM(B2:I2)</f>
        <v>0.18290000000000001</v>
      </c>
      <c r="L2" s="4"/>
      <c r="M2">
        <v>1</v>
      </c>
      <c r="N2" t="s">
        <v>74</v>
      </c>
    </row>
    <row r="3" spans="1:16" x14ac:dyDescent="0.45">
      <c r="A3" t="s">
        <v>62</v>
      </c>
      <c r="B3">
        <v>6.6499999999999997E-3</v>
      </c>
      <c r="C3">
        <v>1.0999999999999999E-2</v>
      </c>
      <c r="D3" s="4">
        <v>2.1649999999999999E-2</v>
      </c>
      <c r="E3" s="4">
        <v>3.7749999999999999E-2</v>
      </c>
      <c r="F3" s="4">
        <v>0.18475</v>
      </c>
      <c r="G3" s="4">
        <v>9.2499999999999995E-3</v>
      </c>
      <c r="H3" s="4">
        <v>1.7100000000000001E-2</v>
      </c>
      <c r="I3" s="4">
        <v>6.8900000000000003E-2</v>
      </c>
      <c r="K3" s="4">
        <f t="shared" ref="K3:K16" si="0">SUM(B3:I3)</f>
        <v>0.35705000000000003</v>
      </c>
      <c r="L3" s="4"/>
      <c r="M3">
        <v>1</v>
      </c>
      <c r="N3" t="s">
        <v>74</v>
      </c>
    </row>
    <row r="4" spans="1:16" x14ac:dyDescent="0.45">
      <c r="A4" t="s">
        <v>63</v>
      </c>
      <c r="B4">
        <v>9.6499999999999989E-3</v>
      </c>
      <c r="C4">
        <v>2.1950000000000001E-2</v>
      </c>
      <c r="D4" s="4">
        <v>1.7350000000000001E-2</v>
      </c>
      <c r="E4" s="4">
        <v>4.4850000000000001E-2</v>
      </c>
      <c r="F4" s="4">
        <v>3.5049999999999998E-2</v>
      </c>
      <c r="G4" s="4">
        <v>2.6750000000000003E-2</v>
      </c>
      <c r="H4" s="4">
        <v>3.4549999999999997E-2</v>
      </c>
      <c r="I4" s="4">
        <v>1.3100000000000001E-2</v>
      </c>
      <c r="K4" s="4">
        <f t="shared" si="0"/>
        <v>0.20325000000000001</v>
      </c>
      <c r="L4" s="4"/>
      <c r="M4">
        <v>1</v>
      </c>
      <c r="N4" t="s">
        <v>74</v>
      </c>
    </row>
    <row r="5" spans="1:16" x14ac:dyDescent="0.45">
      <c r="A5" t="s">
        <v>64</v>
      </c>
      <c r="B5">
        <v>1.03E-2</v>
      </c>
      <c r="C5">
        <v>2.7450000000000002E-2</v>
      </c>
      <c r="D5" s="4">
        <v>1.6199999999999999E-2</v>
      </c>
      <c r="E5" s="4">
        <v>8.5150000000000003E-2</v>
      </c>
      <c r="F5" s="4">
        <v>2.0199999999999999E-2</v>
      </c>
      <c r="G5" s="4">
        <v>1.8749999999999999E-2</v>
      </c>
      <c r="H5" s="4">
        <v>1.3999999999999999E-2</v>
      </c>
      <c r="I5" s="4">
        <v>1.3000000000000001E-2</v>
      </c>
      <c r="K5" s="4">
        <f t="shared" si="0"/>
        <v>0.20505000000000001</v>
      </c>
      <c r="L5" s="4"/>
      <c r="M5">
        <v>0</v>
      </c>
      <c r="N5" t="s">
        <v>74</v>
      </c>
    </row>
    <row r="6" spans="1:16" x14ac:dyDescent="0.45">
      <c r="A6" t="s">
        <v>65</v>
      </c>
      <c r="B6">
        <v>8.6E-3</v>
      </c>
      <c r="C6">
        <v>8.199999999999999E-3</v>
      </c>
      <c r="D6" s="4">
        <v>7.4000000000000003E-3</v>
      </c>
      <c r="E6" s="4">
        <v>2.1000000000000001E-2</v>
      </c>
      <c r="F6" s="4">
        <v>1.2799999999999999E-2</v>
      </c>
      <c r="G6" s="4">
        <v>1.2849999999999999E-2</v>
      </c>
      <c r="H6" s="4">
        <v>1.21E-2</v>
      </c>
      <c r="I6" s="4">
        <v>6.5049999999999997E-2</v>
      </c>
      <c r="K6" s="4">
        <f t="shared" si="0"/>
        <v>0.14799999999999999</v>
      </c>
      <c r="M6">
        <v>2</v>
      </c>
      <c r="N6" t="s">
        <v>74</v>
      </c>
    </row>
    <row r="7" spans="1:16" x14ac:dyDescent="0.45">
      <c r="A7" t="s">
        <v>66</v>
      </c>
      <c r="B7">
        <v>5.3500000000000006E-3</v>
      </c>
      <c r="C7">
        <v>8.9499999999999996E-3</v>
      </c>
      <c r="D7" s="4">
        <v>3.0550000000000001E-2</v>
      </c>
      <c r="E7" s="4">
        <v>9.1799999999999993E-2</v>
      </c>
      <c r="F7" s="4">
        <v>4.165E-2</v>
      </c>
      <c r="G7" s="4">
        <v>1.035E-2</v>
      </c>
      <c r="H7" s="4">
        <v>6.0000000000000001E-3</v>
      </c>
      <c r="I7" s="4">
        <v>8.5000000000000006E-3</v>
      </c>
      <c r="K7" s="4">
        <f t="shared" si="0"/>
        <v>0.20315</v>
      </c>
      <c r="M7">
        <v>1</v>
      </c>
      <c r="N7" t="s">
        <v>74</v>
      </c>
    </row>
    <row r="8" spans="1:16" x14ac:dyDescent="0.45">
      <c r="A8" t="s">
        <v>67</v>
      </c>
      <c r="B8">
        <v>2.545E-2</v>
      </c>
      <c r="C8">
        <v>0.15570000000000001</v>
      </c>
      <c r="D8" s="4">
        <v>4.7950000000000007E-2</v>
      </c>
      <c r="E8" s="4">
        <v>2.1449999999999997E-2</v>
      </c>
      <c r="F8" s="4">
        <v>3.2300000000000002E-2</v>
      </c>
      <c r="G8" s="4">
        <v>2.9600000000000001E-2</v>
      </c>
      <c r="H8" s="4">
        <v>1.095E-2</v>
      </c>
      <c r="I8" s="4">
        <v>5.8499999999999993E-3</v>
      </c>
      <c r="K8" s="4">
        <f t="shared" si="0"/>
        <v>0.3292500000000001</v>
      </c>
      <c r="M8">
        <v>4</v>
      </c>
      <c r="N8" t="s">
        <v>74</v>
      </c>
    </row>
    <row r="9" spans="1:16" x14ac:dyDescent="0.45">
      <c r="A9" t="s">
        <v>68</v>
      </c>
      <c r="B9">
        <v>1.315E-2</v>
      </c>
      <c r="C9">
        <v>4.3500000000000006E-3</v>
      </c>
      <c r="D9" s="4">
        <v>2.0900000000000002E-2</v>
      </c>
      <c r="E9" s="4">
        <v>0.1154</v>
      </c>
      <c r="F9" s="4">
        <v>3.1150000000000001E-2</v>
      </c>
      <c r="G9" s="4">
        <v>0.12969999999999998</v>
      </c>
      <c r="H9" s="4">
        <v>0.18319999999999997</v>
      </c>
      <c r="I9" s="4">
        <v>5.4900000000000004E-2</v>
      </c>
      <c r="K9" s="4">
        <f t="shared" si="0"/>
        <v>0.55274999999999996</v>
      </c>
      <c r="M9">
        <v>2</v>
      </c>
      <c r="N9" t="s">
        <v>74</v>
      </c>
    </row>
    <row r="10" spans="1:16" x14ac:dyDescent="0.45">
      <c r="A10" t="s">
        <v>69</v>
      </c>
      <c r="B10">
        <v>4.3E-3</v>
      </c>
      <c r="C10">
        <v>1.1050000000000001E-2</v>
      </c>
      <c r="D10" s="4">
        <v>2.265E-2</v>
      </c>
      <c r="E10" s="4">
        <v>4.5600000000000002E-2</v>
      </c>
      <c r="F10" s="4">
        <v>7.9699999999999993E-2</v>
      </c>
      <c r="G10" s="4">
        <v>4.6850000000000003E-2</v>
      </c>
      <c r="H10" s="4">
        <v>9.509999999999999E-2</v>
      </c>
      <c r="I10" s="4">
        <v>2.0299999999999999E-2</v>
      </c>
      <c r="K10" s="4">
        <f t="shared" si="0"/>
        <v>0.32555000000000001</v>
      </c>
      <c r="M10">
        <v>2</v>
      </c>
      <c r="N10" t="s">
        <v>74</v>
      </c>
    </row>
    <row r="11" spans="1:16" x14ac:dyDescent="0.45">
      <c r="A11" t="s">
        <v>70</v>
      </c>
      <c r="B11">
        <v>1.5800000000000002E-2</v>
      </c>
      <c r="C11">
        <v>1.14E-2</v>
      </c>
      <c r="D11" s="4">
        <v>1.8699999999999998E-2</v>
      </c>
      <c r="E11" s="4">
        <v>2.8749999999999998E-2</v>
      </c>
      <c r="F11" s="4">
        <v>4.2949999999999995E-2</v>
      </c>
      <c r="G11" s="4">
        <v>2.665E-2</v>
      </c>
      <c r="H11" s="4">
        <v>5.4550000000000001E-2</v>
      </c>
      <c r="I11" s="4">
        <v>0.22215000000000001</v>
      </c>
      <c r="K11" s="4">
        <f t="shared" si="0"/>
        <v>0.42094999999999999</v>
      </c>
      <c r="M11">
        <v>1</v>
      </c>
      <c r="N11" t="s">
        <v>75</v>
      </c>
    </row>
    <row r="12" spans="1:16" x14ac:dyDescent="0.45">
      <c r="A12" t="s">
        <v>71</v>
      </c>
      <c r="B12">
        <v>6.5799999999999997E-2</v>
      </c>
      <c r="C12">
        <v>4.8349999999999997E-2</v>
      </c>
      <c r="D12" s="4">
        <v>1.7299999999999999E-2</v>
      </c>
      <c r="E12" s="4">
        <v>4.1749999999999995E-2</v>
      </c>
      <c r="F12" s="4">
        <v>1.4E-2</v>
      </c>
      <c r="G12" s="4">
        <v>1.4250000000000001E-2</v>
      </c>
      <c r="H12" s="4">
        <v>5.595E-2</v>
      </c>
      <c r="I12" s="4">
        <v>3.0450000000000001E-2</v>
      </c>
      <c r="K12" s="4">
        <f t="shared" si="0"/>
        <v>0.28785000000000005</v>
      </c>
      <c r="M12">
        <v>3</v>
      </c>
      <c r="N12" t="s">
        <v>75</v>
      </c>
    </row>
    <row r="13" spans="1:16" x14ac:dyDescent="0.45">
      <c r="A13" t="s">
        <v>72</v>
      </c>
      <c r="B13">
        <v>4.3E-3</v>
      </c>
      <c r="C13">
        <v>1.985E-2</v>
      </c>
      <c r="D13" s="4">
        <v>2.5349999999999998E-2</v>
      </c>
      <c r="E13" s="4">
        <v>9.0650000000000008E-2</v>
      </c>
      <c r="F13" s="4">
        <v>7.3333333333333332E-3</v>
      </c>
      <c r="G13" s="4">
        <v>1.155E-2</v>
      </c>
      <c r="H13" s="4">
        <v>4.7799999999999995E-2</v>
      </c>
      <c r="I13" s="4">
        <v>1.6049999999999998E-2</v>
      </c>
      <c r="K13" s="4">
        <f t="shared" si="0"/>
        <v>0.22288333333333332</v>
      </c>
      <c r="M13">
        <v>1</v>
      </c>
      <c r="N13" t="s">
        <v>75</v>
      </c>
    </row>
    <row r="14" spans="1:16" x14ac:dyDescent="0.45">
      <c r="A14" t="s">
        <v>73</v>
      </c>
      <c r="B14">
        <v>4.2099999999999999E-2</v>
      </c>
      <c r="C14">
        <v>1.8349999999999998E-2</v>
      </c>
      <c r="D14" s="4">
        <v>0.13435</v>
      </c>
      <c r="E14" s="4">
        <v>2.5799999999999997E-2</v>
      </c>
      <c r="F14" s="4">
        <v>7.4999999999999997E-3</v>
      </c>
      <c r="G14" s="4">
        <v>3.3350000000000005E-2</v>
      </c>
      <c r="H14" s="4">
        <v>0.24295</v>
      </c>
      <c r="I14" s="4">
        <v>2.0000000000000001E-4</v>
      </c>
      <c r="K14" s="4">
        <f t="shared" si="0"/>
        <v>0.50459999999999994</v>
      </c>
      <c r="M14">
        <v>1</v>
      </c>
      <c r="N14" t="s">
        <v>75</v>
      </c>
    </row>
    <row r="15" spans="1:16" x14ac:dyDescent="0.45">
      <c r="A15" t="s">
        <v>76</v>
      </c>
      <c r="B15">
        <v>2E-3</v>
      </c>
      <c r="C15">
        <v>1.2699999999999999E-2</v>
      </c>
      <c r="D15" s="4">
        <v>1.7249999999999998E-2</v>
      </c>
      <c r="E15" s="4">
        <v>1.7049999999999999E-2</v>
      </c>
      <c r="F15" s="4">
        <v>8.3349999999999994E-2</v>
      </c>
      <c r="G15" s="4">
        <v>4.1349999999999998E-2</v>
      </c>
      <c r="H15" s="4">
        <v>1.3649999999999999E-2</v>
      </c>
      <c r="I15" s="4">
        <v>7.45E-3</v>
      </c>
      <c r="K15" s="4">
        <f t="shared" si="0"/>
        <v>0.1948</v>
      </c>
      <c r="M15">
        <v>4</v>
      </c>
      <c r="N15" t="s">
        <v>75</v>
      </c>
    </row>
    <row r="16" spans="1:16" x14ac:dyDescent="0.45">
      <c r="A16" t="s">
        <v>77</v>
      </c>
      <c r="B16">
        <v>3.4299999999999997E-2</v>
      </c>
      <c r="C16">
        <v>1.4200000000000001E-2</v>
      </c>
      <c r="D16" s="4">
        <v>3.1849999999999996E-2</v>
      </c>
      <c r="E16" s="4">
        <v>1.0450000000000001E-2</v>
      </c>
      <c r="F16" s="4">
        <v>5.8999999999999999E-3</v>
      </c>
      <c r="G16" s="4">
        <v>1.37E-2</v>
      </c>
      <c r="H16" s="4">
        <v>2.0549999999999999E-2</v>
      </c>
      <c r="I16" s="4">
        <v>1.3100000000000001E-2</v>
      </c>
      <c r="K16" s="4">
        <f t="shared" si="0"/>
        <v>0.14405000000000001</v>
      </c>
      <c r="M16">
        <v>5</v>
      </c>
      <c r="N16" t="s">
        <v>75</v>
      </c>
    </row>
    <row r="21" spans="1:14" x14ac:dyDescent="0.45">
      <c r="A21" t="s">
        <v>26</v>
      </c>
      <c r="B21" s="4">
        <v>4.4000000000000003E-3</v>
      </c>
      <c r="C21" s="4">
        <v>1.04E-2</v>
      </c>
      <c r="D21" s="4">
        <v>8.0999999999999996E-3</v>
      </c>
      <c r="E21">
        <v>4.2599999999999999E-2</v>
      </c>
      <c r="F21" s="4">
        <v>1.77E-2</v>
      </c>
      <c r="G21" s="4">
        <v>8.3699999999999997E-2</v>
      </c>
      <c r="H21" s="4">
        <v>1.18E-2</v>
      </c>
      <c r="I21" s="4">
        <v>2.7000000000000001E-3</v>
      </c>
      <c r="M21">
        <v>1</v>
      </c>
      <c r="N21" t="s">
        <v>74</v>
      </c>
    </row>
    <row r="22" spans="1:14" x14ac:dyDescent="0.45">
      <c r="A22" t="s">
        <v>25</v>
      </c>
      <c r="B22" s="4">
        <v>7.6E-3</v>
      </c>
      <c r="C22" s="4">
        <v>2.7000000000000001E-3</v>
      </c>
      <c r="D22" s="4">
        <v>2.5999999999999999E-3</v>
      </c>
      <c r="E22">
        <v>4.0300000000000002E-2</v>
      </c>
      <c r="F22" s="4">
        <v>1.6000000000000001E-3</v>
      </c>
      <c r="G22" s="4">
        <v>7.4800000000000005E-2</v>
      </c>
      <c r="H22" s="4">
        <v>2.4899999999999999E-2</v>
      </c>
      <c r="I22" s="4">
        <v>2.9899999999999999E-2</v>
      </c>
      <c r="M22">
        <v>1</v>
      </c>
      <c r="N22" t="s">
        <v>74</v>
      </c>
    </row>
    <row r="23" spans="1:14" x14ac:dyDescent="0.45">
      <c r="A23" t="s">
        <v>27</v>
      </c>
      <c r="B23" s="4">
        <v>1.3299999999999999E-2</v>
      </c>
      <c r="C23" s="4">
        <v>1.11E-2</v>
      </c>
      <c r="D23" s="4">
        <v>1.61E-2</v>
      </c>
      <c r="E23">
        <v>2.46E-2</v>
      </c>
      <c r="F23" s="4">
        <v>0.35639999999999999</v>
      </c>
      <c r="G23" s="4">
        <v>1.35E-2</v>
      </c>
      <c r="H23" s="4">
        <v>2.2700000000000001E-2</v>
      </c>
      <c r="I23" s="4">
        <v>9.6000000000000002E-2</v>
      </c>
      <c r="M23">
        <v>1</v>
      </c>
      <c r="N23" t="s">
        <v>74</v>
      </c>
    </row>
    <row r="24" spans="1:14" x14ac:dyDescent="0.45">
      <c r="A24" t="s">
        <v>21</v>
      </c>
      <c r="B24" s="4">
        <v>0</v>
      </c>
      <c r="C24" s="4">
        <v>1.09E-2</v>
      </c>
      <c r="D24" s="4">
        <v>2.7199999999999998E-2</v>
      </c>
      <c r="E24">
        <v>5.0900000000000001E-2</v>
      </c>
      <c r="F24" s="4">
        <v>1.3100000000000001E-2</v>
      </c>
      <c r="G24" s="4">
        <v>5.0000000000000001E-3</v>
      </c>
      <c r="H24" s="4">
        <v>1.15E-2</v>
      </c>
      <c r="I24" s="4">
        <v>4.1799999999999997E-2</v>
      </c>
      <c r="M24">
        <v>1</v>
      </c>
      <c r="N24" t="s">
        <v>74</v>
      </c>
    </row>
    <row r="25" spans="1:14" x14ac:dyDescent="0.45">
      <c r="A25" t="s">
        <v>31</v>
      </c>
      <c r="B25" s="4">
        <v>1.3299999999999999E-2</v>
      </c>
      <c r="C25" s="4">
        <v>2.9000000000000001E-2</v>
      </c>
      <c r="D25" s="4">
        <v>2.3E-2</v>
      </c>
      <c r="E25">
        <v>3.9899999999999998E-2</v>
      </c>
      <c r="F25" s="4">
        <v>4.24E-2</v>
      </c>
      <c r="G25" s="4">
        <v>3.0200000000000001E-2</v>
      </c>
      <c r="H25" s="4">
        <v>3.3599999999999998E-2</v>
      </c>
      <c r="I25" s="4">
        <v>3.2000000000000002E-3</v>
      </c>
      <c r="M25">
        <v>1</v>
      </c>
      <c r="N25" t="s">
        <v>74</v>
      </c>
    </row>
    <row r="26" spans="1:14" x14ac:dyDescent="0.45">
      <c r="A26" t="s">
        <v>45</v>
      </c>
      <c r="B26" s="4">
        <v>6.0000000000000001E-3</v>
      </c>
      <c r="C26" s="4">
        <v>1.49E-2</v>
      </c>
      <c r="D26" s="4">
        <v>1.17E-2</v>
      </c>
      <c r="E26">
        <v>4.9799999999999997E-2</v>
      </c>
      <c r="F26" s="4">
        <v>2.7699999999999999E-2</v>
      </c>
      <c r="G26" s="4">
        <v>2.3300000000000001E-2</v>
      </c>
      <c r="H26" s="4">
        <v>3.5499999999999997E-2</v>
      </c>
      <c r="I26" s="4">
        <v>2.3E-2</v>
      </c>
      <c r="M26">
        <v>1</v>
      </c>
      <c r="N26" t="s">
        <v>74</v>
      </c>
    </row>
    <row r="27" spans="1:14" x14ac:dyDescent="0.45">
      <c r="A27" t="s">
        <v>23</v>
      </c>
      <c r="B27" s="4">
        <v>1.89E-2</v>
      </c>
      <c r="C27" s="4">
        <v>3.6600000000000001E-2</v>
      </c>
      <c r="D27" s="4">
        <v>1.84E-2</v>
      </c>
      <c r="E27">
        <v>4.2000000000000003E-2</v>
      </c>
      <c r="F27" s="4">
        <v>1.24E-2</v>
      </c>
      <c r="G27" s="4">
        <v>2.35E-2</v>
      </c>
      <c r="H27" s="4">
        <v>1.24E-2</v>
      </c>
      <c r="I27" s="4">
        <v>1.5100000000000001E-2</v>
      </c>
      <c r="M27">
        <v>0</v>
      </c>
      <c r="N27" t="s">
        <v>74</v>
      </c>
    </row>
    <row r="28" spans="1:14" x14ac:dyDescent="0.45">
      <c r="A28" t="s">
        <v>33</v>
      </c>
      <c r="B28" s="4">
        <v>1.6999999999999999E-3</v>
      </c>
      <c r="C28" s="4">
        <v>1.83E-2</v>
      </c>
      <c r="D28" s="4">
        <v>1.4E-2</v>
      </c>
      <c r="E28">
        <v>0.1283</v>
      </c>
      <c r="F28" s="4">
        <v>2.8000000000000001E-2</v>
      </c>
      <c r="G28" s="4">
        <v>1.4E-2</v>
      </c>
      <c r="H28" s="4">
        <v>1.5599999999999999E-2</v>
      </c>
      <c r="I28" s="4">
        <v>1.09E-2</v>
      </c>
      <c r="M28">
        <v>0</v>
      </c>
      <c r="N28" t="s">
        <v>74</v>
      </c>
    </row>
    <row r="29" spans="1:14" x14ac:dyDescent="0.45">
      <c r="A29" t="s">
        <v>35</v>
      </c>
      <c r="B29" s="4">
        <v>8.3000000000000001E-3</v>
      </c>
      <c r="C29" s="4">
        <v>1.21E-2</v>
      </c>
      <c r="D29" s="4">
        <v>1.14E-2</v>
      </c>
      <c r="E29">
        <v>1.2800000000000001E-2</v>
      </c>
      <c r="F29" s="4">
        <v>2.5000000000000001E-3</v>
      </c>
      <c r="G29" s="4">
        <v>3.0999999999999999E-3</v>
      </c>
      <c r="H29" s="4">
        <v>1.3100000000000001E-2</v>
      </c>
      <c r="I29" s="4">
        <v>1.83E-2</v>
      </c>
      <c r="M29">
        <v>2</v>
      </c>
      <c r="N29" t="s">
        <v>74</v>
      </c>
    </row>
    <row r="30" spans="1:14" x14ac:dyDescent="0.45">
      <c r="A30" t="s">
        <v>29</v>
      </c>
      <c r="B30" s="4">
        <v>8.8999999999999999E-3</v>
      </c>
      <c r="C30" s="4">
        <v>4.3E-3</v>
      </c>
      <c r="D30" s="4">
        <v>3.3999999999999998E-3</v>
      </c>
      <c r="E30">
        <v>2.92E-2</v>
      </c>
      <c r="F30" s="4">
        <v>2.3099999999999999E-2</v>
      </c>
      <c r="G30" s="4">
        <v>2.2599999999999999E-2</v>
      </c>
      <c r="H30" s="4">
        <v>1.11E-2</v>
      </c>
      <c r="I30" s="4">
        <v>0.1118</v>
      </c>
      <c r="M30">
        <v>2</v>
      </c>
      <c r="N30" t="s">
        <v>74</v>
      </c>
    </row>
    <row r="31" spans="1:14" x14ac:dyDescent="0.45">
      <c r="A31" t="s">
        <v>28</v>
      </c>
      <c r="B31" s="4">
        <v>6.6E-3</v>
      </c>
      <c r="C31" s="4">
        <v>9.1999999999999998E-3</v>
      </c>
      <c r="D31" s="4">
        <v>4.4699999999999997E-2</v>
      </c>
      <c r="E31">
        <v>9.9699999999999997E-2</v>
      </c>
      <c r="F31" s="4">
        <v>4.1599999999999998E-2</v>
      </c>
      <c r="G31" s="4">
        <v>7.0000000000000001E-3</v>
      </c>
      <c r="H31" s="4">
        <v>4.4999999999999997E-3</v>
      </c>
      <c r="I31" s="4">
        <v>1.0500000000000001E-2</v>
      </c>
      <c r="M31">
        <v>1</v>
      </c>
      <c r="N31" t="s">
        <v>74</v>
      </c>
    </row>
    <row r="32" spans="1:14" x14ac:dyDescent="0.45">
      <c r="A32" t="s">
        <v>44</v>
      </c>
      <c r="B32" s="4">
        <v>4.1000000000000003E-3</v>
      </c>
      <c r="C32" s="4">
        <v>8.6999999999999994E-3</v>
      </c>
      <c r="D32" s="4">
        <v>1.6400000000000001E-2</v>
      </c>
      <c r="E32">
        <v>8.3900000000000002E-2</v>
      </c>
      <c r="F32" s="4">
        <v>4.1700000000000001E-2</v>
      </c>
      <c r="G32" s="4">
        <v>1.37E-2</v>
      </c>
      <c r="H32" s="4">
        <v>7.4999999999999997E-3</v>
      </c>
      <c r="I32" s="4">
        <v>6.4999999999999997E-3</v>
      </c>
      <c r="M32">
        <v>1</v>
      </c>
      <c r="N32" t="s">
        <v>74</v>
      </c>
    </row>
    <row r="33" spans="1:17" x14ac:dyDescent="0.45">
      <c r="A33" t="s">
        <v>40</v>
      </c>
      <c r="B33" s="4">
        <v>4.3299999999999998E-2</v>
      </c>
      <c r="C33" s="4">
        <v>0.29730000000000001</v>
      </c>
      <c r="D33" s="4">
        <v>8.4000000000000005E-2</v>
      </c>
      <c r="E33">
        <v>1.6299999999999999E-2</v>
      </c>
      <c r="F33" s="4">
        <v>3.2300000000000002E-2</v>
      </c>
      <c r="G33" s="4">
        <v>5.6500000000000002E-2</v>
      </c>
      <c r="H33" s="4">
        <v>2.1100000000000001E-2</v>
      </c>
      <c r="I33" s="4">
        <v>7.1999999999999998E-3</v>
      </c>
      <c r="M33">
        <v>4</v>
      </c>
      <c r="N33" t="s">
        <v>74</v>
      </c>
    </row>
    <row r="34" spans="1:17" x14ac:dyDescent="0.45">
      <c r="A34" t="s">
        <v>30</v>
      </c>
      <c r="B34" s="4">
        <v>7.6E-3</v>
      </c>
      <c r="C34" s="4">
        <v>1.41E-2</v>
      </c>
      <c r="D34" s="4">
        <v>1.1900000000000001E-2</v>
      </c>
      <c r="E34">
        <v>2.6599999999999999E-2</v>
      </c>
      <c r="F34" s="4">
        <v>1.34E-2</v>
      </c>
      <c r="G34" s="4">
        <v>2.7000000000000001E-3</v>
      </c>
      <c r="H34" s="4">
        <v>8.0000000000000004E-4</v>
      </c>
      <c r="I34" s="4">
        <v>4.4999999999999997E-3</v>
      </c>
      <c r="M34">
        <v>4</v>
      </c>
      <c r="N34" t="s">
        <v>74</v>
      </c>
    </row>
    <row r="35" spans="1:17" x14ac:dyDescent="0.45">
      <c r="A35" t="s">
        <v>43</v>
      </c>
      <c r="B35" s="4">
        <v>4.1000000000000003E-3</v>
      </c>
      <c r="C35" s="4">
        <v>8.5000000000000006E-3</v>
      </c>
      <c r="D35" s="4">
        <v>5.5999999999999999E-3</v>
      </c>
      <c r="E35">
        <v>0.17960000000000001</v>
      </c>
      <c r="F35" s="4">
        <v>4.8899999999999999E-2</v>
      </c>
      <c r="G35" s="4">
        <v>0.18679999999999999</v>
      </c>
      <c r="H35" s="4">
        <v>0.27239999999999998</v>
      </c>
      <c r="I35" s="4">
        <v>7.6700000000000004E-2</v>
      </c>
      <c r="M35">
        <v>2</v>
      </c>
      <c r="N35" t="s">
        <v>74</v>
      </c>
    </row>
    <row r="36" spans="1:17" x14ac:dyDescent="0.45">
      <c r="A36" t="s">
        <v>42</v>
      </c>
      <c r="B36" s="4">
        <v>2.2200000000000001E-2</v>
      </c>
      <c r="C36" s="4">
        <v>2.0000000000000001E-4</v>
      </c>
      <c r="D36" s="4">
        <v>3.6200000000000003E-2</v>
      </c>
      <c r="E36">
        <v>5.1200000000000002E-2</v>
      </c>
      <c r="F36" s="4">
        <v>0.1132</v>
      </c>
      <c r="G36" s="4">
        <v>7.2599999999999998E-2</v>
      </c>
      <c r="H36" s="4">
        <v>9.4E-2</v>
      </c>
      <c r="I36" s="4">
        <v>3.3099999999999997E-2</v>
      </c>
      <c r="M36">
        <v>2</v>
      </c>
      <c r="N36" t="s">
        <v>74</v>
      </c>
      <c r="O36" t="s">
        <v>79</v>
      </c>
      <c r="P36" t="s">
        <v>80</v>
      </c>
      <c r="Q36" t="s">
        <v>81</v>
      </c>
    </row>
    <row r="37" spans="1:17" x14ac:dyDescent="0.45">
      <c r="A37" t="s">
        <v>34</v>
      </c>
      <c r="B37" s="4">
        <v>6.1000000000000004E-3</v>
      </c>
      <c r="C37" s="4">
        <v>1.0200000000000001E-2</v>
      </c>
      <c r="D37" s="4">
        <v>2.6100000000000002E-2</v>
      </c>
      <c r="E37">
        <v>3.95E-2</v>
      </c>
      <c r="F37" s="4">
        <v>4.6199999999999998E-2</v>
      </c>
      <c r="G37" s="4">
        <v>3.27E-2</v>
      </c>
      <c r="H37" s="4">
        <v>7.5899999999999995E-2</v>
      </c>
      <c r="I37" s="4">
        <v>1.7899999999999999E-2</v>
      </c>
      <c r="M37">
        <v>2</v>
      </c>
      <c r="N37" t="s">
        <v>74</v>
      </c>
      <c r="O37">
        <v>1.6916666666666667E-2</v>
      </c>
      <c r="P37">
        <v>2.5416246275023455E-2</v>
      </c>
      <c r="Q37">
        <v>4.6403504706456662E-3</v>
      </c>
    </row>
    <row r="38" spans="1:17" x14ac:dyDescent="0.45">
      <c r="A38" t="s">
        <v>41</v>
      </c>
      <c r="B38" s="4">
        <v>2.5000000000000001E-3</v>
      </c>
      <c r="C38" s="4">
        <v>1.1900000000000001E-2</v>
      </c>
      <c r="D38" s="4">
        <v>1.9199999999999998E-2</v>
      </c>
      <c r="E38">
        <v>5.1700000000000003E-2</v>
      </c>
      <c r="F38" s="4">
        <v>6.3299999999999995E-2</v>
      </c>
      <c r="G38" s="4">
        <v>6.0999999999999999E-2</v>
      </c>
      <c r="H38" s="4">
        <v>0.1143</v>
      </c>
      <c r="I38" s="4">
        <v>2.2700000000000001E-2</v>
      </c>
      <c r="M38">
        <v>2</v>
      </c>
      <c r="N38" t="s">
        <v>74</v>
      </c>
      <c r="O38">
        <v>2.5768965517241383E-2</v>
      </c>
      <c r="P38">
        <v>5.5039966669997928E-2</v>
      </c>
      <c r="Q38">
        <v>1.0220665224038928E-2</v>
      </c>
    </row>
    <row r="39" spans="1:17" x14ac:dyDescent="0.45">
      <c r="A39" t="s">
        <v>55</v>
      </c>
      <c r="B39" s="4">
        <v>1.4E-2</v>
      </c>
      <c r="C39" s="4">
        <v>1.4E-2</v>
      </c>
      <c r="D39" s="4">
        <v>6.7999999999999996E-3</v>
      </c>
      <c r="E39">
        <v>8.2000000000000007E-3</v>
      </c>
      <c r="F39" s="4">
        <v>2.2599999999999999E-2</v>
      </c>
      <c r="G39" s="4">
        <v>4.6899999999999997E-2</v>
      </c>
      <c r="H39" s="4">
        <v>1.0699999999999999E-2</v>
      </c>
      <c r="I39" s="4">
        <v>0.37880000000000003</v>
      </c>
      <c r="M39">
        <v>1</v>
      </c>
      <c r="N39" t="s">
        <v>75</v>
      </c>
      <c r="O39">
        <v>2.8986666666666671E-2</v>
      </c>
      <c r="P39">
        <v>4.2763872387907E-2</v>
      </c>
      <c r="Q39">
        <v>7.8075791843763252E-3</v>
      </c>
    </row>
    <row r="40" spans="1:17" x14ac:dyDescent="0.45">
      <c r="A40" t="s">
        <v>56</v>
      </c>
      <c r="B40" s="4">
        <v>1.7600000000000001E-2</v>
      </c>
      <c r="C40" s="4">
        <v>8.8000000000000005E-3</v>
      </c>
      <c r="D40" s="4">
        <v>3.0599999999999999E-2</v>
      </c>
      <c r="E40">
        <v>4.9299999999999997E-2</v>
      </c>
      <c r="F40" s="4">
        <v>2.3599999999999999E-2</v>
      </c>
      <c r="G40" s="4">
        <v>6.4000000000000003E-3</v>
      </c>
      <c r="H40" s="4">
        <v>9.8400000000000001E-2</v>
      </c>
      <c r="I40" s="4">
        <v>6.5500000000000003E-2</v>
      </c>
      <c r="M40">
        <v>1</v>
      </c>
      <c r="N40" t="s">
        <v>75</v>
      </c>
      <c r="O40">
        <v>4.7926666666666666E-2</v>
      </c>
      <c r="P40">
        <v>4.2685432654707152E-2</v>
      </c>
      <c r="Q40">
        <v>7.7932581139502442E-3</v>
      </c>
    </row>
    <row r="41" spans="1:17" x14ac:dyDescent="0.45">
      <c r="A41" t="s">
        <v>32</v>
      </c>
      <c r="B41" s="4">
        <v>7.6E-3</v>
      </c>
      <c r="C41" s="4">
        <v>3.3E-3</v>
      </c>
      <c r="D41" s="4">
        <v>2.41E-2</v>
      </c>
      <c r="E41">
        <v>5.21E-2</v>
      </c>
      <c r="F41" s="4">
        <v>4.4000000000000003E-3</v>
      </c>
      <c r="G41" s="4">
        <v>8.9999999999999998E-4</v>
      </c>
      <c r="H41" s="4">
        <v>7.0900000000000005E-2</v>
      </c>
      <c r="I41" s="4">
        <v>2.4500000000000001E-2</v>
      </c>
      <c r="M41">
        <v>3</v>
      </c>
      <c r="N41" t="s">
        <v>75</v>
      </c>
      <c r="O41">
        <v>3.9719999999999991E-2</v>
      </c>
      <c r="P41">
        <v>6.8571268739550995E-2</v>
      </c>
      <c r="Q41">
        <v>1.2519343561800306E-2</v>
      </c>
    </row>
    <row r="42" spans="1:17" x14ac:dyDescent="0.45">
      <c r="A42" t="s">
        <v>22</v>
      </c>
      <c r="B42" s="4">
        <v>0.124</v>
      </c>
      <c r="C42" s="4">
        <v>9.3399999999999997E-2</v>
      </c>
      <c r="D42" s="4">
        <v>1.0500000000000001E-2</v>
      </c>
      <c r="E42">
        <v>3.1399999999999997E-2</v>
      </c>
      <c r="F42" s="4">
        <v>1.4800000000000001E-2</v>
      </c>
      <c r="G42" s="4">
        <v>2.76E-2</v>
      </c>
      <c r="H42" s="4">
        <v>4.1000000000000002E-2</v>
      </c>
      <c r="I42" s="4">
        <v>3.6400000000000002E-2</v>
      </c>
      <c r="M42">
        <v>3</v>
      </c>
      <c r="N42" t="s">
        <v>75</v>
      </c>
      <c r="O42">
        <v>3.3613333333333335E-2</v>
      </c>
      <c r="P42">
        <v>3.907689795803896E-2</v>
      </c>
      <c r="Q42">
        <v>7.1344328296485005E-3</v>
      </c>
    </row>
    <row r="43" spans="1:17" x14ac:dyDescent="0.45">
      <c r="A43" t="s">
        <v>49</v>
      </c>
      <c r="B43" s="4">
        <v>4.7000000000000002E-3</v>
      </c>
      <c r="C43" s="4">
        <v>1.11E-2</v>
      </c>
      <c r="D43" s="4">
        <v>4.0899999999999999E-2</v>
      </c>
      <c r="E43">
        <v>0.15970000000000001</v>
      </c>
      <c r="F43" s="4">
        <v>0</v>
      </c>
      <c r="G43" s="4">
        <v>2.1999999999999999E-2</v>
      </c>
      <c r="H43" s="4">
        <v>7.8399999999999997E-2</v>
      </c>
      <c r="I43" s="4">
        <v>1.1299999999999999E-2</v>
      </c>
      <c r="M43">
        <v>1</v>
      </c>
      <c r="N43" t="s">
        <v>75</v>
      </c>
      <c r="O43">
        <v>5.5119999999999995E-2</v>
      </c>
      <c r="P43">
        <v>9.6493231493913242E-2</v>
      </c>
      <c r="Q43">
        <v>1.7617173178594733E-2</v>
      </c>
    </row>
    <row r="44" spans="1:17" x14ac:dyDescent="0.45">
      <c r="A44" t="s">
        <v>48</v>
      </c>
      <c r="B44" s="4">
        <v>3.8999999999999998E-3</v>
      </c>
      <c r="C44" s="4">
        <v>2.86E-2</v>
      </c>
      <c r="D44" s="4">
        <v>9.7999999999999997E-3</v>
      </c>
      <c r="E44">
        <v>2.1600000000000001E-2</v>
      </c>
      <c r="F44" s="4">
        <v>7.1999999999999998E-3</v>
      </c>
      <c r="G44" s="4">
        <v>1.1000000000000001E-3</v>
      </c>
      <c r="H44" s="4">
        <v>1.72E-2</v>
      </c>
      <c r="I44" s="4">
        <v>2.0799999999999999E-2</v>
      </c>
      <c r="M44">
        <v>1</v>
      </c>
      <c r="N44" t="s">
        <v>75</v>
      </c>
      <c r="O44">
        <v>3.7020000000000004E-2</v>
      </c>
      <c r="P44">
        <v>7.0285797849283516E-2</v>
      </c>
      <c r="Q44">
        <v>1.2832372318100223E-2</v>
      </c>
    </row>
    <row r="45" spans="1:17" x14ac:dyDescent="0.45">
      <c r="A45" t="s">
        <v>38</v>
      </c>
      <c r="B45" s="4">
        <v>6.0999999999999999E-2</v>
      </c>
      <c r="C45" s="4">
        <v>6.7999999999999996E-3</v>
      </c>
      <c r="D45" s="4">
        <v>0.23669999999999999</v>
      </c>
      <c r="E45">
        <v>1.78E-2</v>
      </c>
      <c r="F45" s="4">
        <v>4.3E-3</v>
      </c>
      <c r="G45" s="4">
        <v>5.9999999999999995E-4</v>
      </c>
      <c r="H45" s="4">
        <v>6.7999999999999996E-3</v>
      </c>
      <c r="I45" s="4">
        <v>2.0000000000000001E-4</v>
      </c>
      <c r="M45">
        <v>1</v>
      </c>
      <c r="N45" t="s">
        <v>75</v>
      </c>
    </row>
    <row r="46" spans="1:17" x14ac:dyDescent="0.45">
      <c r="A46" t="s">
        <v>37</v>
      </c>
      <c r="B46" s="4">
        <v>2.3199999999999998E-2</v>
      </c>
      <c r="C46" s="4">
        <v>2.9899999999999999E-2</v>
      </c>
      <c r="D46" s="4">
        <v>3.2000000000000001E-2</v>
      </c>
      <c r="E46">
        <v>3.3799999999999997E-2</v>
      </c>
      <c r="F46" s="4">
        <v>1.0699999999999999E-2</v>
      </c>
      <c r="G46" s="4">
        <v>6.6100000000000006E-2</v>
      </c>
      <c r="H46" s="4">
        <v>0.47910000000000003</v>
      </c>
      <c r="I46" s="4">
        <v>2.0000000000000001E-4</v>
      </c>
      <c r="M46">
        <v>1</v>
      </c>
      <c r="N46" t="s">
        <v>75</v>
      </c>
    </row>
    <row r="47" spans="1:17" x14ac:dyDescent="0.45">
      <c r="A47" t="s">
        <v>36</v>
      </c>
      <c r="B47" s="4">
        <v>2.0999999999999999E-3</v>
      </c>
      <c r="C47" s="4">
        <v>1.2699999999999999E-2</v>
      </c>
      <c r="D47" s="4">
        <v>3.0999999999999999E-3</v>
      </c>
      <c r="E47">
        <v>2.8799999999999999E-2</v>
      </c>
      <c r="F47" s="4">
        <v>1.04E-2</v>
      </c>
      <c r="G47" s="4">
        <v>5.4000000000000003E-3</v>
      </c>
      <c r="H47" s="4">
        <v>2.53E-2</v>
      </c>
      <c r="I47" s="4">
        <v>8.8000000000000005E-3</v>
      </c>
      <c r="M47">
        <v>4</v>
      </c>
      <c r="N47" t="s">
        <v>75</v>
      </c>
    </row>
    <row r="48" spans="1:17" x14ac:dyDescent="0.45">
      <c r="A48" t="s">
        <v>46</v>
      </c>
      <c r="B48" s="4">
        <v>1.9E-3</v>
      </c>
      <c r="D48" s="4">
        <v>3.1399999999999997E-2</v>
      </c>
      <c r="E48">
        <v>5.3E-3</v>
      </c>
      <c r="F48" s="4">
        <v>0.15629999999999999</v>
      </c>
      <c r="G48" s="4">
        <v>7.7299999999999994E-2</v>
      </c>
      <c r="H48" s="4">
        <v>2E-3</v>
      </c>
      <c r="I48" s="4">
        <v>6.1000000000000004E-3</v>
      </c>
      <c r="M48">
        <v>4</v>
      </c>
      <c r="N48" t="s">
        <v>75</v>
      </c>
    </row>
    <row r="49" spans="1:14" x14ac:dyDescent="0.45">
      <c r="A49" t="s">
        <v>50</v>
      </c>
      <c r="B49" s="4">
        <v>5.8799999999999998E-2</v>
      </c>
      <c r="C49" s="4">
        <v>2.6499999999999999E-2</v>
      </c>
      <c r="D49" s="4">
        <v>1.6799999999999999E-2</v>
      </c>
      <c r="E49">
        <v>1.4500000000000001E-2</v>
      </c>
      <c r="F49" s="4">
        <v>6.3E-3</v>
      </c>
      <c r="G49" s="4">
        <v>1.0699999999999999E-2</v>
      </c>
      <c r="H49" s="4">
        <v>8.8999999999999999E-3</v>
      </c>
      <c r="I49" s="4">
        <v>1.7000000000000001E-2</v>
      </c>
      <c r="M49">
        <v>5</v>
      </c>
      <c r="N49" t="s">
        <v>75</v>
      </c>
    </row>
    <row r="50" spans="1:14" x14ac:dyDescent="0.45">
      <c r="A50" t="s">
        <v>47</v>
      </c>
      <c r="B50" s="4">
        <v>9.7999999999999997E-3</v>
      </c>
      <c r="C50" s="4">
        <v>1.8E-3</v>
      </c>
      <c r="D50" s="4">
        <v>4.6899999999999997E-2</v>
      </c>
      <c r="E50">
        <v>6.4000000000000003E-3</v>
      </c>
      <c r="F50" s="4">
        <v>5.4999999999999997E-3</v>
      </c>
      <c r="G50" s="4">
        <v>1.67E-2</v>
      </c>
      <c r="H50" s="4">
        <v>3.2199999999999999E-2</v>
      </c>
      <c r="I50" s="4">
        <v>9.1999999999999998E-3</v>
      </c>
      <c r="M50">
        <v>5</v>
      </c>
      <c r="N50" t="s">
        <v>75</v>
      </c>
    </row>
    <row r="52" spans="1:14" x14ac:dyDescent="0.45">
      <c r="A52" t="s">
        <v>79</v>
      </c>
      <c r="B52" s="4">
        <f>AVERAGE(B21:B50)</f>
        <v>1.6916666666666667E-2</v>
      </c>
      <c r="C52" s="4">
        <f t="shared" ref="C52:I52" si="1">AVERAGE(C21:C50)</f>
        <v>2.5768965517241383E-2</v>
      </c>
      <c r="D52" s="4">
        <f t="shared" si="1"/>
        <v>2.8986666666666671E-2</v>
      </c>
      <c r="E52" s="4">
        <f t="shared" si="1"/>
        <v>4.7926666666666666E-2</v>
      </c>
      <c r="F52" s="4">
        <f t="shared" si="1"/>
        <v>3.9719999999999991E-2</v>
      </c>
      <c r="G52" s="4">
        <f t="shared" si="1"/>
        <v>3.3613333333333335E-2</v>
      </c>
      <c r="H52" s="4">
        <f t="shared" si="1"/>
        <v>5.5119999999999995E-2</v>
      </c>
      <c r="I52" s="4">
        <f t="shared" si="1"/>
        <v>3.7020000000000004E-2</v>
      </c>
    </row>
    <row r="53" spans="1:14" x14ac:dyDescent="0.45">
      <c r="A53" t="s">
        <v>80</v>
      </c>
      <c r="B53" s="4">
        <f>_xlfn.STDEV.S(B21:B50)</f>
        <v>2.5416246275023455E-2</v>
      </c>
      <c r="C53" s="4">
        <f t="shared" ref="C53:I53" si="2">_xlfn.STDEV.S(C21:C50)</f>
        <v>5.5039966669997928E-2</v>
      </c>
      <c r="D53" s="4">
        <f t="shared" si="2"/>
        <v>4.2763872387907E-2</v>
      </c>
      <c r="E53" s="4">
        <f t="shared" si="2"/>
        <v>4.2685432654707152E-2</v>
      </c>
      <c r="F53" s="4">
        <f t="shared" si="2"/>
        <v>6.8571268739550995E-2</v>
      </c>
      <c r="G53" s="4">
        <f t="shared" si="2"/>
        <v>3.907689795803896E-2</v>
      </c>
      <c r="H53" s="4">
        <f t="shared" si="2"/>
        <v>9.6493231493913242E-2</v>
      </c>
      <c r="I53" s="4">
        <f t="shared" si="2"/>
        <v>7.0285797849283516E-2</v>
      </c>
    </row>
    <row r="54" spans="1:14" x14ac:dyDescent="0.45">
      <c r="A54" t="s">
        <v>81</v>
      </c>
      <c r="B54" s="4">
        <f>B53/SQRT(30)</f>
        <v>4.6403504706456662E-3</v>
      </c>
      <c r="C54" s="4">
        <f>C53/SQRT(29)</f>
        <v>1.0220665224038928E-2</v>
      </c>
      <c r="D54" s="4">
        <f t="shared" ref="D54:I54" si="3">D53/SQRT(30)</f>
        <v>7.8075791843763252E-3</v>
      </c>
      <c r="E54" s="4">
        <f t="shared" si="3"/>
        <v>7.7932581139502442E-3</v>
      </c>
      <c r="F54" s="4">
        <f t="shared" si="3"/>
        <v>1.2519343561800306E-2</v>
      </c>
      <c r="G54" s="4">
        <f t="shared" si="3"/>
        <v>7.1344328296485005E-3</v>
      </c>
      <c r="H54" s="4">
        <f t="shared" si="3"/>
        <v>1.7617173178594733E-2</v>
      </c>
      <c r="I54" s="4">
        <f t="shared" si="3"/>
        <v>1.2832372318100223E-2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avg totals by unit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Wilden Woolley</dc:creator>
  <cp:lastModifiedBy>Jerry Howard</cp:lastModifiedBy>
  <dcterms:created xsi:type="dcterms:W3CDTF">2018-04-04T17:23:08Z</dcterms:created>
  <dcterms:modified xsi:type="dcterms:W3CDTF">2019-12-17T20:15:42Z</dcterms:modified>
</cp:coreProperties>
</file>