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66ca6173ca4993c/New work since 120119/Goes in FWS final report/Data files/"/>
    </mc:Choice>
  </mc:AlternateContent>
  <xr:revisionPtr revIDLastSave="12" documentId="8_{2A8B94B0-E8A4-4630-821F-90155069CD10}" xr6:coauthVersionLast="45" xr6:coauthVersionMax="45" xr10:uidLastSave="{ECB1E9B6-A967-4E9A-944D-2B125974F3F5}"/>
  <bookViews>
    <workbookView xWindow="-98" yWindow="-98" windowWidth="20715" windowHeight="13276" activeTab="8" xr2:uid="{00000000-000D-0000-FFFF-FFFF00000000}"/>
  </bookViews>
  <sheets>
    <sheet name="March" sheetId="1" r:id="rId1"/>
    <sheet name="April" sheetId="2" r:id="rId2"/>
    <sheet name="May" sheetId="3" r:id="rId3"/>
    <sheet name="June" sheetId="4" r:id="rId4"/>
    <sheet name="July" sheetId="5" r:id="rId5"/>
    <sheet name="August" sheetId="6" r:id="rId6"/>
    <sheet name="September" sheetId="7" r:id="rId7"/>
    <sheet name="October" sheetId="8" r:id="rId8"/>
    <sheet name="whole year data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2" i="9" l="1"/>
  <c r="L50" i="9"/>
  <c r="L48" i="9"/>
  <c r="L46" i="9"/>
  <c r="L44" i="9"/>
  <c r="L42" i="9"/>
  <c r="L40" i="9"/>
  <c r="L38" i="9"/>
  <c r="L36" i="9"/>
  <c r="L34" i="9"/>
  <c r="L32" i="9"/>
  <c r="L30" i="9"/>
  <c r="L28" i="9"/>
  <c r="L26" i="9"/>
  <c r="L24" i="9"/>
  <c r="J53" i="9"/>
  <c r="K53" i="9" s="1"/>
  <c r="J52" i="9"/>
  <c r="K52" i="9" s="1"/>
  <c r="J51" i="9"/>
  <c r="K51" i="9" s="1"/>
  <c r="J50" i="9"/>
  <c r="K50" i="9" s="1"/>
  <c r="J49" i="9"/>
  <c r="K49" i="9" s="1"/>
  <c r="J48" i="9"/>
  <c r="K48" i="9" s="1"/>
  <c r="J47" i="9"/>
  <c r="K47" i="9" s="1"/>
  <c r="J46" i="9"/>
  <c r="K46" i="9" s="1"/>
  <c r="J45" i="9"/>
  <c r="K45" i="9" s="1"/>
  <c r="J44" i="9"/>
  <c r="K44" i="9" s="1"/>
  <c r="J43" i="9"/>
  <c r="K43" i="9" s="1"/>
  <c r="J42" i="9"/>
  <c r="K42" i="9" s="1"/>
  <c r="J41" i="9"/>
  <c r="K41" i="9" s="1"/>
  <c r="J40" i="9"/>
  <c r="K40" i="9" s="1"/>
  <c r="J39" i="9"/>
  <c r="K39" i="9" s="1"/>
  <c r="J38" i="9"/>
  <c r="K38" i="9" s="1"/>
  <c r="J37" i="9"/>
  <c r="K37" i="9" s="1"/>
  <c r="J36" i="9"/>
  <c r="K36" i="9" s="1"/>
  <c r="J35" i="9"/>
  <c r="K35" i="9" s="1"/>
  <c r="J34" i="9"/>
  <c r="K34" i="9" s="1"/>
  <c r="J33" i="9"/>
  <c r="K33" i="9" s="1"/>
  <c r="J32" i="9"/>
  <c r="K32" i="9" s="1"/>
  <c r="J31" i="9"/>
  <c r="K31" i="9" s="1"/>
  <c r="J30" i="9"/>
  <c r="K30" i="9" s="1"/>
  <c r="J29" i="9"/>
  <c r="K29" i="9" s="1"/>
  <c r="J28" i="9"/>
  <c r="K28" i="9" s="1"/>
  <c r="J27" i="9"/>
  <c r="K27" i="9" s="1"/>
  <c r="J26" i="9"/>
  <c r="K26" i="9" s="1"/>
  <c r="J25" i="9"/>
  <c r="K25" i="9" s="1"/>
  <c r="K24" i="9"/>
  <c r="J24" i="9"/>
  <c r="I55" i="9" l="1"/>
  <c r="F57" i="9"/>
  <c r="I56" i="9"/>
  <c r="I57" i="9" s="1"/>
  <c r="H56" i="9"/>
  <c r="H57" i="9" s="1"/>
  <c r="G56" i="9"/>
  <c r="G57" i="9" s="1"/>
  <c r="F56" i="9"/>
  <c r="E56" i="9"/>
  <c r="E57" i="9" s="1"/>
  <c r="D56" i="9"/>
  <c r="D57" i="9" s="1"/>
  <c r="C56" i="9"/>
  <c r="C57" i="9" s="1"/>
  <c r="H55" i="9"/>
  <c r="G55" i="9"/>
  <c r="F55" i="9"/>
  <c r="E55" i="9"/>
  <c r="D55" i="9"/>
  <c r="C55" i="9"/>
  <c r="B57" i="9"/>
  <c r="B55" i="9"/>
  <c r="B56" i="9"/>
  <c r="I20" i="9"/>
  <c r="H20" i="9"/>
  <c r="G20" i="9"/>
  <c r="F20" i="9"/>
  <c r="E20" i="9"/>
  <c r="D20" i="9"/>
  <c r="C20" i="9"/>
  <c r="B20" i="9"/>
  <c r="I19" i="9"/>
  <c r="H19" i="9"/>
  <c r="G19" i="9"/>
  <c r="F19" i="9"/>
  <c r="E19" i="9"/>
  <c r="D19" i="9"/>
  <c r="C19" i="9"/>
  <c r="I18" i="9"/>
  <c r="H18" i="9"/>
  <c r="G18" i="9"/>
  <c r="F18" i="9"/>
  <c r="E18" i="9"/>
  <c r="D18" i="9"/>
  <c r="C18" i="9"/>
  <c r="B19" i="9"/>
  <c r="B18" i="9"/>
  <c r="M2" i="9" l="1"/>
  <c r="K3" i="9" l="1"/>
  <c r="M3" i="9" s="1"/>
  <c r="K4" i="9"/>
  <c r="M4" i="9" s="1"/>
  <c r="K5" i="9"/>
  <c r="M5" i="9" s="1"/>
  <c r="K6" i="9"/>
  <c r="M6" i="9" s="1"/>
  <c r="K7" i="9"/>
  <c r="M7" i="9" s="1"/>
  <c r="K8" i="9"/>
  <c r="M8" i="9" s="1"/>
  <c r="K9" i="9"/>
  <c r="M9" i="9" s="1"/>
  <c r="K10" i="9"/>
  <c r="M10" i="9" s="1"/>
  <c r="K11" i="9"/>
  <c r="M11" i="9" s="1"/>
  <c r="K12" i="9"/>
  <c r="M12" i="9" s="1"/>
  <c r="K13" i="9"/>
  <c r="M13" i="9" s="1"/>
  <c r="K14" i="9"/>
  <c r="M14" i="9" s="1"/>
  <c r="K15" i="9"/>
  <c r="M15" i="9" s="1"/>
  <c r="K16" i="9"/>
  <c r="M16" i="9" s="1"/>
  <c r="K2" i="9"/>
  <c r="G30" i="8"/>
  <c r="G28" i="8"/>
  <c r="G26" i="8"/>
  <c r="G24" i="8"/>
  <c r="G22" i="8"/>
  <c r="G20" i="8"/>
  <c r="G18" i="8"/>
  <c r="G16" i="8"/>
  <c r="G14" i="8"/>
  <c r="G12" i="8"/>
  <c r="G10" i="8"/>
  <c r="G8" i="8"/>
  <c r="G6" i="8"/>
  <c r="G4" i="8"/>
  <c r="G2" i="8"/>
  <c r="G30" i="7"/>
  <c r="G28" i="7"/>
  <c r="G26" i="7"/>
  <c r="G24" i="7"/>
  <c r="G22" i="7"/>
  <c r="G20" i="7"/>
  <c r="G18" i="7"/>
  <c r="G16" i="7"/>
  <c r="G14" i="7"/>
  <c r="G12" i="7"/>
  <c r="G10" i="7"/>
  <c r="G8" i="7"/>
  <c r="G6" i="7"/>
  <c r="G4" i="7"/>
  <c r="G2" i="7"/>
  <c r="G30" i="6"/>
  <c r="G28" i="6"/>
  <c r="G26" i="6"/>
  <c r="G24" i="6"/>
  <c r="G22" i="6"/>
  <c r="G20" i="6"/>
  <c r="G18" i="6"/>
  <c r="G16" i="6"/>
  <c r="G14" i="6"/>
  <c r="G12" i="6"/>
  <c r="G10" i="6"/>
  <c r="G8" i="6"/>
  <c r="G6" i="6"/>
  <c r="G4" i="6"/>
  <c r="G2" i="6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G2" i="5"/>
  <c r="G30" i="4"/>
  <c r="G28" i="4"/>
  <c r="G26" i="4"/>
  <c r="G24" i="4"/>
  <c r="G22" i="4"/>
  <c r="G20" i="4"/>
  <c r="G18" i="4"/>
  <c r="G16" i="4"/>
  <c r="G14" i="4"/>
  <c r="G12" i="4"/>
  <c r="G10" i="4"/>
  <c r="G8" i="4"/>
  <c r="G6" i="4"/>
  <c r="G4" i="4"/>
  <c r="G2" i="4"/>
  <c r="G30" i="3"/>
  <c r="G28" i="3"/>
  <c r="G26" i="3"/>
  <c r="G24" i="3"/>
  <c r="G22" i="3"/>
  <c r="G20" i="3"/>
  <c r="G18" i="3"/>
  <c r="G16" i="3"/>
  <c r="G14" i="3"/>
  <c r="G12" i="3"/>
  <c r="G10" i="3"/>
  <c r="G8" i="3"/>
  <c r="G6" i="3"/>
  <c r="G4" i="3"/>
  <c r="G2" i="3"/>
  <c r="G30" i="2"/>
  <c r="G28" i="2"/>
  <c r="G26" i="2"/>
  <c r="G24" i="2"/>
  <c r="G22" i="2"/>
  <c r="G20" i="2"/>
  <c r="G18" i="2"/>
  <c r="G16" i="2"/>
  <c r="G14" i="2"/>
  <c r="G12" i="2"/>
  <c r="G10" i="2"/>
  <c r="G8" i="2"/>
  <c r="G6" i="2"/>
  <c r="G4" i="2"/>
  <c r="G2" i="2"/>
  <c r="G24" i="1"/>
  <c r="G26" i="1"/>
  <c r="G22" i="1"/>
  <c r="G28" i="1"/>
  <c r="G30" i="1"/>
  <c r="G6" i="1"/>
  <c r="G12" i="1"/>
  <c r="G8" i="1"/>
  <c r="G10" i="1"/>
  <c r="G14" i="1"/>
  <c r="G16" i="1"/>
  <c r="G18" i="1"/>
  <c r="G20" i="1"/>
  <c r="G2" i="1"/>
  <c r="G4" i="1"/>
</calcChain>
</file>

<file path=xl/sharedStrings.xml><?xml version="1.0" encoding="utf-8"?>
<sst xmlns="http://schemas.openxmlformats.org/spreadsheetml/2006/main" count="355" uniqueCount="53">
  <si>
    <t>Sample ID</t>
  </si>
  <si>
    <t>Time</t>
  </si>
  <si>
    <t># Observed</t>
  </si>
  <si>
    <t>Notes</t>
  </si>
  <si>
    <t>March Total</t>
  </si>
  <si>
    <t>April Total</t>
  </si>
  <si>
    <t>May Total</t>
  </si>
  <si>
    <t>June Total</t>
  </si>
  <si>
    <t>July Total</t>
  </si>
  <si>
    <t>Aug Total</t>
  </si>
  <si>
    <t>Sept Total</t>
  </si>
  <si>
    <t>Oct Total</t>
  </si>
  <si>
    <t>Yearly Totals by Unit</t>
  </si>
  <si>
    <t>G14S1</t>
  </si>
  <si>
    <t>G14S2</t>
  </si>
  <si>
    <t>G14M1</t>
  </si>
  <si>
    <t>G14M2</t>
  </si>
  <si>
    <t>G12N1</t>
  </si>
  <si>
    <t>G12N2</t>
  </si>
  <si>
    <t>G12S1</t>
  </si>
  <si>
    <t>G12S2</t>
  </si>
  <si>
    <t>G03N1</t>
  </si>
  <si>
    <t>G03N2</t>
  </si>
  <si>
    <t>G05N1</t>
  </si>
  <si>
    <t>G05N2</t>
  </si>
  <si>
    <t>G06M1</t>
  </si>
  <si>
    <t>G06M2</t>
  </si>
  <si>
    <t>G08NW1</t>
  </si>
  <si>
    <t>G08NW2</t>
  </si>
  <si>
    <t>O19E1</t>
  </si>
  <si>
    <t>O19E2</t>
  </si>
  <si>
    <t>O08N1</t>
  </si>
  <si>
    <t>O08N2</t>
  </si>
  <si>
    <t>O06SW1</t>
  </si>
  <si>
    <t>O06SW2</t>
  </si>
  <si>
    <t>O03W1</t>
  </si>
  <si>
    <t>O03W2</t>
  </si>
  <si>
    <t>O041</t>
  </si>
  <si>
    <t>O042</t>
  </si>
  <si>
    <t>G11SW1</t>
  </si>
  <si>
    <t>G11SW2</t>
  </si>
  <si>
    <t>Date</t>
  </si>
  <si>
    <t>O07N1</t>
  </si>
  <si>
    <t>O07N2</t>
  </si>
  <si>
    <t>O07NW1</t>
  </si>
  <si>
    <t>O07NW2</t>
  </si>
  <si>
    <t>Mean</t>
  </si>
  <si>
    <t>STD</t>
  </si>
  <si>
    <t>STERR</t>
  </si>
  <si>
    <t>Unit mean</t>
  </si>
  <si>
    <t>Total Density/m sq</t>
  </si>
  <si>
    <t>density</t>
  </si>
  <si>
    <t>/m 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</si>
</sst>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20" fontId="0" fillId="0" borderId="0" xfId="0" applyNumberFormat="1"/>
    <xf numFmtId="14" fontId="1" fillId="0" borderId="0" xfId="0" applyNumberFormat="1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pane ySplit="1" topLeftCell="A10" activePane="bottomLeft" state="frozen"/>
      <selection pane="bottomLeft"/>
    </sheetView>
  </sheetViews>
  <sheetFormatPr defaultRowHeight="14.25" x14ac:dyDescent="0.45"/>
  <cols>
    <col min="1" max="1" width="11" customWidth="1"/>
    <col min="2" max="2" width="11" style="6" customWidth="1"/>
    <col min="3" max="3" width="9.1328125" style="3"/>
    <col min="4" max="4" width="11.7304687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4</v>
      </c>
    </row>
    <row r="2" spans="1:7" x14ac:dyDescent="0.45">
      <c r="A2" t="s">
        <v>13</v>
      </c>
      <c r="B2" s="6">
        <v>43539</v>
      </c>
      <c r="C2" s="3">
        <v>0.3923611111111111</v>
      </c>
      <c r="D2">
        <v>0</v>
      </c>
      <c r="G2">
        <f>SUM(D2:D3)</f>
        <v>0</v>
      </c>
    </row>
    <row r="3" spans="1:7" x14ac:dyDescent="0.45">
      <c r="A3" t="s">
        <v>14</v>
      </c>
      <c r="B3" s="6">
        <v>43539</v>
      </c>
      <c r="C3" s="3">
        <v>0.39374999999999999</v>
      </c>
      <c r="D3">
        <v>0</v>
      </c>
    </row>
    <row r="4" spans="1:7" x14ac:dyDescent="0.45">
      <c r="A4" t="s">
        <v>15</v>
      </c>
      <c r="B4" s="6">
        <v>43539</v>
      </c>
      <c r="C4" s="3">
        <v>0.39999999999999997</v>
      </c>
      <c r="D4">
        <v>0</v>
      </c>
      <c r="G4">
        <f>SUM(D4:D5)</f>
        <v>0</v>
      </c>
    </row>
    <row r="5" spans="1:7" x14ac:dyDescent="0.45">
      <c r="A5" t="s">
        <v>16</v>
      </c>
      <c r="B5" s="6">
        <v>43539</v>
      </c>
      <c r="C5" s="3">
        <v>0.40138888888888885</v>
      </c>
      <c r="D5">
        <v>0</v>
      </c>
    </row>
    <row r="6" spans="1:7" x14ac:dyDescent="0.45">
      <c r="A6" t="s">
        <v>17</v>
      </c>
      <c r="B6" s="6">
        <v>43539</v>
      </c>
      <c r="C6" s="3">
        <v>0.40902777777777777</v>
      </c>
      <c r="D6">
        <v>0</v>
      </c>
      <c r="G6">
        <f>SUM(D6:D7)</f>
        <v>0</v>
      </c>
    </row>
    <row r="7" spans="1:7" x14ac:dyDescent="0.45">
      <c r="A7" t="s">
        <v>18</v>
      </c>
      <c r="B7" s="6">
        <v>43539</v>
      </c>
      <c r="C7" s="3">
        <v>0.41041666666666665</v>
      </c>
      <c r="D7">
        <v>0</v>
      </c>
    </row>
    <row r="8" spans="1:7" x14ac:dyDescent="0.45">
      <c r="A8" t="s">
        <v>19</v>
      </c>
      <c r="B8" s="6">
        <v>43539</v>
      </c>
      <c r="C8" s="3">
        <v>0.41388888888888892</v>
      </c>
      <c r="D8">
        <v>0</v>
      </c>
      <c r="G8">
        <f>SUM(D8:D9)</f>
        <v>0</v>
      </c>
    </row>
    <row r="9" spans="1:7" x14ac:dyDescent="0.45">
      <c r="A9" t="s">
        <v>20</v>
      </c>
      <c r="B9" s="6">
        <v>43539</v>
      </c>
      <c r="C9" s="3">
        <v>0.4152777777777778</v>
      </c>
      <c r="D9">
        <v>0</v>
      </c>
    </row>
    <row r="10" spans="1:7" x14ac:dyDescent="0.45">
      <c r="A10" t="s">
        <v>39</v>
      </c>
      <c r="B10" s="6">
        <v>43539</v>
      </c>
      <c r="C10" s="3">
        <v>0.43055555555555558</v>
      </c>
      <c r="D10">
        <v>0</v>
      </c>
      <c r="G10">
        <f>SUM(D10:D11)</f>
        <v>0</v>
      </c>
    </row>
    <row r="11" spans="1:7" x14ac:dyDescent="0.45">
      <c r="A11" t="s">
        <v>40</v>
      </c>
      <c r="B11" s="6">
        <v>43539</v>
      </c>
      <c r="C11" s="3">
        <v>0.43194444444444446</v>
      </c>
      <c r="D11">
        <v>0</v>
      </c>
    </row>
    <row r="12" spans="1:7" x14ac:dyDescent="0.45">
      <c r="A12" t="s">
        <v>21</v>
      </c>
      <c r="B12" s="6">
        <v>43539</v>
      </c>
      <c r="C12" s="3">
        <v>0.44444444444444442</v>
      </c>
      <c r="D12">
        <v>0</v>
      </c>
      <c r="G12">
        <f>SUM(D12:D13)</f>
        <v>0</v>
      </c>
    </row>
    <row r="13" spans="1:7" x14ac:dyDescent="0.45">
      <c r="A13" t="s">
        <v>22</v>
      </c>
      <c r="B13" s="6">
        <v>43539</v>
      </c>
      <c r="C13" s="3">
        <v>0.4458333333333333</v>
      </c>
      <c r="D13">
        <v>0</v>
      </c>
    </row>
    <row r="14" spans="1:7" x14ac:dyDescent="0.45">
      <c r="A14" t="s">
        <v>23</v>
      </c>
      <c r="B14" s="6">
        <v>43539</v>
      </c>
      <c r="C14" s="3">
        <v>0.45</v>
      </c>
      <c r="D14">
        <v>0</v>
      </c>
      <c r="G14">
        <f>SUM(D14:D15)</f>
        <v>0</v>
      </c>
    </row>
    <row r="15" spans="1:7" x14ac:dyDescent="0.45">
      <c r="A15" t="s">
        <v>24</v>
      </c>
      <c r="B15" s="6">
        <v>43539</v>
      </c>
      <c r="C15" s="3">
        <v>0.4513888888888889</v>
      </c>
      <c r="D15">
        <v>0</v>
      </c>
    </row>
    <row r="16" spans="1:7" x14ac:dyDescent="0.45">
      <c r="A16" t="s">
        <v>25</v>
      </c>
      <c r="B16" s="6">
        <v>43539</v>
      </c>
      <c r="C16" s="3">
        <v>0.45277777777777778</v>
      </c>
      <c r="D16">
        <v>0</v>
      </c>
      <c r="G16">
        <f>SUM(D16:D17)</f>
        <v>0</v>
      </c>
    </row>
    <row r="17" spans="1:7" x14ac:dyDescent="0.45">
      <c r="A17" t="s">
        <v>26</v>
      </c>
      <c r="B17" s="6">
        <v>43539</v>
      </c>
      <c r="C17" s="3">
        <v>0.45416666666666666</v>
      </c>
      <c r="D17">
        <v>0</v>
      </c>
    </row>
    <row r="18" spans="1:7" x14ac:dyDescent="0.45">
      <c r="A18" t="s">
        <v>27</v>
      </c>
      <c r="B18" s="6">
        <v>43539</v>
      </c>
      <c r="C18" s="3">
        <v>0.46180555555555558</v>
      </c>
      <c r="D18">
        <v>0</v>
      </c>
      <c r="G18">
        <f>SUM(D18:D19)</f>
        <v>0</v>
      </c>
    </row>
    <row r="19" spans="1:7" x14ac:dyDescent="0.45">
      <c r="A19" t="s">
        <v>28</v>
      </c>
      <c r="B19" s="6">
        <v>43539</v>
      </c>
      <c r="C19" s="3">
        <v>0.46319444444444446</v>
      </c>
      <c r="D19">
        <v>0</v>
      </c>
    </row>
    <row r="20" spans="1:7" x14ac:dyDescent="0.45">
      <c r="A20" t="s">
        <v>29</v>
      </c>
      <c r="B20" s="6">
        <v>43539</v>
      </c>
      <c r="C20" s="3">
        <v>0.49722222222222223</v>
      </c>
      <c r="D20">
        <v>0</v>
      </c>
      <c r="G20">
        <f>SUM(D20:D21)</f>
        <v>0</v>
      </c>
    </row>
    <row r="21" spans="1:7" x14ac:dyDescent="0.45">
      <c r="A21" t="s">
        <v>30</v>
      </c>
      <c r="B21" s="6">
        <v>43539</v>
      </c>
      <c r="C21" s="3">
        <v>0.50486111111111109</v>
      </c>
      <c r="D21">
        <v>0</v>
      </c>
    </row>
    <row r="22" spans="1:7" x14ac:dyDescent="0.45">
      <c r="A22" t="s">
        <v>31</v>
      </c>
      <c r="B22" s="6">
        <v>43539</v>
      </c>
      <c r="C22" s="3">
        <v>0.54305555555555551</v>
      </c>
      <c r="D22">
        <v>0</v>
      </c>
      <c r="G22">
        <f>SUM(D22:D23)</f>
        <v>0</v>
      </c>
    </row>
    <row r="23" spans="1:7" x14ac:dyDescent="0.45">
      <c r="A23" t="s">
        <v>32</v>
      </c>
      <c r="B23" s="6">
        <v>43539</v>
      </c>
      <c r="C23" s="3">
        <v>0.5444444444444444</v>
      </c>
      <c r="D23">
        <v>0</v>
      </c>
    </row>
    <row r="24" spans="1:7" x14ac:dyDescent="0.45">
      <c r="A24" t="s">
        <v>33</v>
      </c>
      <c r="B24" s="6">
        <v>43539</v>
      </c>
      <c r="C24" s="3">
        <v>0.55138888888888882</v>
      </c>
      <c r="D24">
        <v>0</v>
      </c>
      <c r="G24">
        <f>SUM(D24:D25)</f>
        <v>0</v>
      </c>
    </row>
    <row r="25" spans="1:7" x14ac:dyDescent="0.45">
      <c r="A25" t="s">
        <v>34</v>
      </c>
      <c r="B25" s="6">
        <v>43539</v>
      </c>
      <c r="C25" s="3">
        <v>0.55277777777777781</v>
      </c>
      <c r="D25">
        <v>0</v>
      </c>
    </row>
    <row r="26" spans="1:7" x14ac:dyDescent="0.45">
      <c r="A26" t="s">
        <v>35</v>
      </c>
      <c r="B26" s="6">
        <v>43539</v>
      </c>
      <c r="C26" s="3">
        <v>0.56180555555555556</v>
      </c>
      <c r="D26">
        <v>0</v>
      </c>
      <c r="G26">
        <f>SUM(D26:D27)</f>
        <v>0</v>
      </c>
    </row>
    <row r="27" spans="1:7" x14ac:dyDescent="0.45">
      <c r="A27" t="s">
        <v>36</v>
      </c>
      <c r="B27" s="6">
        <v>43539</v>
      </c>
      <c r="C27" s="3">
        <v>0.56319444444444444</v>
      </c>
      <c r="D27">
        <v>0</v>
      </c>
    </row>
    <row r="28" spans="1:7" x14ac:dyDescent="0.45">
      <c r="A28" t="s">
        <v>42</v>
      </c>
      <c r="B28" s="6">
        <v>43539</v>
      </c>
      <c r="C28" s="3">
        <v>0.57291666666666663</v>
      </c>
      <c r="D28">
        <v>1</v>
      </c>
      <c r="G28">
        <f>SUM(D28:D29)</f>
        <v>2</v>
      </c>
    </row>
    <row r="29" spans="1:7" x14ac:dyDescent="0.45">
      <c r="A29" t="s">
        <v>43</v>
      </c>
      <c r="B29" s="6">
        <v>43539</v>
      </c>
      <c r="C29" s="3">
        <v>0.57430555555555551</v>
      </c>
      <c r="D29">
        <v>1</v>
      </c>
    </row>
    <row r="30" spans="1:7" x14ac:dyDescent="0.45">
      <c r="A30" t="s">
        <v>37</v>
      </c>
      <c r="B30" s="6">
        <v>43539</v>
      </c>
      <c r="C30" s="3">
        <v>0.59791666666666665</v>
      </c>
      <c r="D30">
        <v>0</v>
      </c>
      <c r="G30">
        <f>SUM(D30:D31)</f>
        <v>0</v>
      </c>
    </row>
    <row r="31" spans="1:7" x14ac:dyDescent="0.45">
      <c r="A31" t="s">
        <v>38</v>
      </c>
      <c r="B31" s="6">
        <v>43539</v>
      </c>
      <c r="C31" s="3">
        <v>0.59930555555555554</v>
      </c>
      <c r="D31">
        <v>0</v>
      </c>
    </row>
  </sheetData>
  <sortState xmlns:xlrd2="http://schemas.microsoft.com/office/spreadsheetml/2017/richdata2" ref="A2:G31">
    <sortCondition ref="A2:A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workbookViewId="0"/>
  </sheetViews>
  <sheetFormatPr defaultRowHeight="14.25" x14ac:dyDescent="0.45"/>
  <cols>
    <col min="1" max="1" width="9.59765625" customWidth="1"/>
    <col min="2" max="2" width="9.59765625" style="6" customWidth="1"/>
    <col min="3" max="3" width="9.1328125" style="3"/>
    <col min="4" max="4" width="17.398437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5</v>
      </c>
    </row>
    <row r="2" spans="1:7" x14ac:dyDescent="0.45">
      <c r="A2" t="s">
        <v>13</v>
      </c>
      <c r="B2" s="6">
        <v>43571</v>
      </c>
      <c r="C2" s="3">
        <v>0.36458333333333331</v>
      </c>
      <c r="D2">
        <v>0</v>
      </c>
      <c r="G2">
        <f>SUM(D2:D3)</f>
        <v>1</v>
      </c>
    </row>
    <row r="3" spans="1:7" x14ac:dyDescent="0.45">
      <c r="A3" t="s">
        <v>14</v>
      </c>
      <c r="B3" s="6">
        <v>43571</v>
      </c>
      <c r="D3">
        <v>1</v>
      </c>
    </row>
    <row r="4" spans="1:7" x14ac:dyDescent="0.45">
      <c r="A4" t="s">
        <v>15</v>
      </c>
      <c r="B4" s="6">
        <v>43571</v>
      </c>
      <c r="C4" s="3">
        <v>0.37013888888888885</v>
      </c>
      <c r="D4">
        <v>0</v>
      </c>
      <c r="G4">
        <f>SUM(D4:D5)</f>
        <v>0</v>
      </c>
    </row>
    <row r="5" spans="1:7" x14ac:dyDescent="0.45">
      <c r="A5" t="s">
        <v>16</v>
      </c>
      <c r="B5" s="6">
        <v>43571</v>
      </c>
      <c r="D5">
        <v>0</v>
      </c>
    </row>
    <row r="6" spans="1:7" x14ac:dyDescent="0.45">
      <c r="A6" t="s">
        <v>17</v>
      </c>
      <c r="B6" s="6">
        <v>43571</v>
      </c>
      <c r="C6" s="3">
        <v>0.38125000000000003</v>
      </c>
      <c r="D6">
        <v>0</v>
      </c>
      <c r="G6">
        <f>SUM(D6:D7)</f>
        <v>0</v>
      </c>
    </row>
    <row r="7" spans="1:7" x14ac:dyDescent="0.45">
      <c r="A7" t="s">
        <v>18</v>
      </c>
      <c r="B7" s="6">
        <v>43571</v>
      </c>
      <c r="D7">
        <v>0</v>
      </c>
    </row>
    <row r="8" spans="1:7" x14ac:dyDescent="0.45">
      <c r="A8" t="s">
        <v>19</v>
      </c>
      <c r="B8" s="6">
        <v>43571</v>
      </c>
      <c r="C8" s="3">
        <v>0.38680555555555557</v>
      </c>
      <c r="D8">
        <v>0</v>
      </c>
      <c r="G8">
        <f>SUM(D8:D9)</f>
        <v>0</v>
      </c>
    </row>
    <row r="9" spans="1:7" x14ac:dyDescent="0.45">
      <c r="A9" t="s">
        <v>20</v>
      </c>
      <c r="B9" s="6">
        <v>43571</v>
      </c>
      <c r="D9">
        <v>0</v>
      </c>
    </row>
    <row r="10" spans="1:7" x14ac:dyDescent="0.45">
      <c r="A10" t="s">
        <v>39</v>
      </c>
      <c r="B10" s="6">
        <v>43571</v>
      </c>
      <c r="C10" s="3">
        <v>0.40277777777777773</v>
      </c>
      <c r="D10">
        <v>0</v>
      </c>
      <c r="G10">
        <f>SUM(D10:D11)</f>
        <v>0</v>
      </c>
    </row>
    <row r="11" spans="1:7" x14ac:dyDescent="0.45">
      <c r="A11" t="s">
        <v>40</v>
      </c>
      <c r="B11" s="6">
        <v>43571</v>
      </c>
      <c r="D11">
        <v>0</v>
      </c>
    </row>
    <row r="12" spans="1:7" x14ac:dyDescent="0.45">
      <c r="A12" t="s">
        <v>21</v>
      </c>
      <c r="B12" s="6">
        <v>43571</v>
      </c>
      <c r="C12" s="3">
        <v>0.42152777777777778</v>
      </c>
      <c r="D12">
        <v>0</v>
      </c>
      <c r="G12">
        <f>SUM(D12:D13)</f>
        <v>0</v>
      </c>
    </row>
    <row r="13" spans="1:7" x14ac:dyDescent="0.45">
      <c r="A13" t="s">
        <v>22</v>
      </c>
      <c r="B13" s="6">
        <v>43571</v>
      </c>
      <c r="D13">
        <v>0</v>
      </c>
    </row>
    <row r="14" spans="1:7" x14ac:dyDescent="0.45">
      <c r="A14" t="s">
        <v>23</v>
      </c>
      <c r="B14" s="6">
        <v>43571</v>
      </c>
      <c r="C14" s="3">
        <v>0.43124999999999997</v>
      </c>
      <c r="D14">
        <v>0</v>
      </c>
      <c r="G14">
        <f>SUM(D14:D15)</f>
        <v>0</v>
      </c>
    </row>
    <row r="15" spans="1:7" x14ac:dyDescent="0.45">
      <c r="A15" t="s">
        <v>24</v>
      </c>
      <c r="B15" s="6">
        <v>43571</v>
      </c>
      <c r="D15">
        <v>0</v>
      </c>
    </row>
    <row r="16" spans="1:7" x14ac:dyDescent="0.45">
      <c r="A16" t="s">
        <v>25</v>
      </c>
      <c r="B16" s="6">
        <v>43571</v>
      </c>
      <c r="C16" s="3">
        <v>0.43472222222222223</v>
      </c>
      <c r="D16">
        <v>0</v>
      </c>
      <c r="G16">
        <f>SUM(D16:D17)</f>
        <v>0</v>
      </c>
    </row>
    <row r="17" spans="1:7" x14ac:dyDescent="0.45">
      <c r="A17" t="s">
        <v>26</v>
      </c>
      <c r="B17" s="6">
        <v>43571</v>
      </c>
      <c r="D17">
        <v>0</v>
      </c>
    </row>
    <row r="18" spans="1:7" x14ac:dyDescent="0.45">
      <c r="A18" t="s">
        <v>27</v>
      </c>
      <c r="B18" s="6">
        <v>43571</v>
      </c>
      <c r="C18" s="3">
        <v>0.44166666666666665</v>
      </c>
      <c r="D18">
        <v>0</v>
      </c>
      <c r="G18">
        <f>SUM(D18:D19)</f>
        <v>0</v>
      </c>
    </row>
    <row r="19" spans="1:7" x14ac:dyDescent="0.45">
      <c r="A19" t="s">
        <v>28</v>
      </c>
      <c r="B19" s="6">
        <v>43571</v>
      </c>
      <c r="D19">
        <v>0</v>
      </c>
    </row>
    <row r="20" spans="1:7" x14ac:dyDescent="0.45">
      <c r="A20" t="s">
        <v>29</v>
      </c>
      <c r="B20" s="6">
        <v>43571</v>
      </c>
      <c r="C20" s="3">
        <v>0.46249999999999997</v>
      </c>
      <c r="D20">
        <v>0</v>
      </c>
      <c r="G20">
        <f>SUM(D20:D21)</f>
        <v>0</v>
      </c>
    </row>
    <row r="21" spans="1:7" x14ac:dyDescent="0.45">
      <c r="A21" t="s">
        <v>30</v>
      </c>
      <c r="B21" s="6">
        <v>43571</v>
      </c>
      <c r="D21">
        <v>0</v>
      </c>
    </row>
    <row r="22" spans="1:7" x14ac:dyDescent="0.45">
      <c r="A22" t="s">
        <v>31</v>
      </c>
      <c r="B22" s="6">
        <v>43571</v>
      </c>
      <c r="C22" s="3">
        <v>0.47361111111111115</v>
      </c>
      <c r="D22">
        <v>1</v>
      </c>
      <c r="G22">
        <f>SUM(D22:D23)</f>
        <v>1</v>
      </c>
    </row>
    <row r="23" spans="1:7" x14ac:dyDescent="0.45">
      <c r="A23" t="s">
        <v>32</v>
      </c>
      <c r="B23" s="6">
        <v>43571</v>
      </c>
      <c r="D23">
        <v>0</v>
      </c>
    </row>
    <row r="24" spans="1:7" x14ac:dyDescent="0.45">
      <c r="A24" t="s">
        <v>33</v>
      </c>
      <c r="B24" s="6">
        <v>43571</v>
      </c>
      <c r="C24" s="3">
        <v>0.47986111111111113</v>
      </c>
      <c r="D24">
        <v>0</v>
      </c>
      <c r="G24">
        <f>SUM(D24:D25)</f>
        <v>0</v>
      </c>
    </row>
    <row r="25" spans="1:7" x14ac:dyDescent="0.45">
      <c r="A25" t="s">
        <v>34</v>
      </c>
      <c r="B25" s="6">
        <v>43571</v>
      </c>
      <c r="D25">
        <v>0</v>
      </c>
    </row>
    <row r="26" spans="1:7" x14ac:dyDescent="0.45">
      <c r="A26" t="s">
        <v>35</v>
      </c>
      <c r="B26" s="6">
        <v>43571</v>
      </c>
      <c r="C26" s="3">
        <v>0.4916666666666667</v>
      </c>
      <c r="D26">
        <v>0</v>
      </c>
      <c r="G26">
        <f>SUM(D26:D27)</f>
        <v>0</v>
      </c>
    </row>
    <row r="27" spans="1:7" x14ac:dyDescent="0.45">
      <c r="A27" t="s">
        <v>36</v>
      </c>
      <c r="B27" s="6">
        <v>43571</v>
      </c>
      <c r="D27">
        <v>0</v>
      </c>
    </row>
    <row r="28" spans="1:7" x14ac:dyDescent="0.45">
      <c r="A28" t="s">
        <v>42</v>
      </c>
      <c r="B28" s="6">
        <v>43571</v>
      </c>
      <c r="C28" s="3">
        <v>0.5083333333333333</v>
      </c>
      <c r="D28">
        <v>0</v>
      </c>
      <c r="G28">
        <f>SUM(D28:D29)</f>
        <v>0</v>
      </c>
    </row>
    <row r="29" spans="1:7" x14ac:dyDescent="0.45">
      <c r="A29" t="s">
        <v>43</v>
      </c>
      <c r="B29" s="6">
        <v>43571</v>
      </c>
      <c r="D29">
        <v>0</v>
      </c>
    </row>
    <row r="30" spans="1:7" x14ac:dyDescent="0.45">
      <c r="A30" t="s">
        <v>37</v>
      </c>
      <c r="B30" s="6">
        <v>43571</v>
      </c>
      <c r="C30" s="3">
        <v>0.51666666666666672</v>
      </c>
      <c r="D30">
        <v>0</v>
      </c>
      <c r="G30">
        <f>SUM(D30:D31)</f>
        <v>0</v>
      </c>
    </row>
    <row r="31" spans="1:7" x14ac:dyDescent="0.45">
      <c r="A31" t="s">
        <v>38</v>
      </c>
      <c r="B31" s="6">
        <v>43571</v>
      </c>
      <c r="D31">
        <v>0</v>
      </c>
    </row>
  </sheetData>
  <sortState xmlns:xlrd2="http://schemas.microsoft.com/office/spreadsheetml/2017/richdata2" ref="A2:E31">
    <sortCondition ref="A2:A3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workbookViewId="0"/>
  </sheetViews>
  <sheetFormatPr defaultRowHeight="14.25" x14ac:dyDescent="0.45"/>
  <cols>
    <col min="1" max="1" width="9.59765625" customWidth="1"/>
    <col min="2" max="2" width="9.59765625" style="6" customWidth="1"/>
    <col min="3" max="3" width="9.1328125" style="3"/>
    <col min="4" max="4" width="17.7304687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6</v>
      </c>
    </row>
    <row r="2" spans="1:7" x14ac:dyDescent="0.45">
      <c r="A2" t="s">
        <v>13</v>
      </c>
      <c r="B2" s="6">
        <v>43601</v>
      </c>
      <c r="C2" s="3">
        <v>0.4597222222222222</v>
      </c>
      <c r="D2">
        <v>1</v>
      </c>
      <c r="G2">
        <f>SUM(D2:D3)</f>
        <v>1</v>
      </c>
    </row>
    <row r="3" spans="1:7" x14ac:dyDescent="0.45">
      <c r="A3" t="s">
        <v>14</v>
      </c>
      <c r="B3" s="6">
        <v>43601</v>
      </c>
      <c r="D3">
        <v>0</v>
      </c>
    </row>
    <row r="4" spans="1:7" x14ac:dyDescent="0.45">
      <c r="A4" t="s">
        <v>15</v>
      </c>
      <c r="B4" s="6">
        <v>43601</v>
      </c>
      <c r="C4" s="3">
        <v>0.46666666666666662</v>
      </c>
      <c r="D4">
        <v>1</v>
      </c>
      <c r="G4">
        <f>SUM(D4:D5)</f>
        <v>1</v>
      </c>
    </row>
    <row r="5" spans="1:7" x14ac:dyDescent="0.45">
      <c r="A5" t="s">
        <v>16</v>
      </c>
      <c r="B5" s="6">
        <v>43601</v>
      </c>
      <c r="D5">
        <v>0</v>
      </c>
    </row>
    <row r="6" spans="1:7" x14ac:dyDescent="0.45">
      <c r="A6" t="s">
        <v>17</v>
      </c>
      <c r="B6" s="6">
        <v>43599</v>
      </c>
      <c r="C6" s="3">
        <v>0.40347222222222223</v>
      </c>
      <c r="D6">
        <v>0</v>
      </c>
      <c r="G6">
        <f>SUM(D6:D7)</f>
        <v>2</v>
      </c>
    </row>
    <row r="7" spans="1:7" x14ac:dyDescent="0.45">
      <c r="A7" t="s">
        <v>18</v>
      </c>
      <c r="B7" s="6">
        <v>43599</v>
      </c>
      <c r="D7">
        <v>2</v>
      </c>
    </row>
    <row r="8" spans="1:7" x14ac:dyDescent="0.45">
      <c r="A8" t="s">
        <v>19</v>
      </c>
      <c r="B8" s="6">
        <v>43599</v>
      </c>
      <c r="C8" s="3">
        <v>0.40833333333333338</v>
      </c>
      <c r="D8">
        <v>0</v>
      </c>
      <c r="G8">
        <f>SUM(D8:D9)</f>
        <v>0</v>
      </c>
    </row>
    <row r="9" spans="1:7" x14ac:dyDescent="0.45">
      <c r="A9" t="s">
        <v>20</v>
      </c>
      <c r="B9" s="6">
        <v>43599</v>
      </c>
      <c r="D9">
        <v>0</v>
      </c>
    </row>
    <row r="10" spans="1:7" x14ac:dyDescent="0.45">
      <c r="A10" t="s">
        <v>39</v>
      </c>
      <c r="B10" s="6">
        <v>43599</v>
      </c>
      <c r="C10" s="3">
        <v>0.42291666666666666</v>
      </c>
      <c r="D10">
        <v>0</v>
      </c>
      <c r="G10">
        <f>SUM(D10:D11)</f>
        <v>0</v>
      </c>
    </row>
    <row r="11" spans="1:7" x14ac:dyDescent="0.45">
      <c r="A11" t="s">
        <v>40</v>
      </c>
      <c r="B11" s="6">
        <v>43599</v>
      </c>
      <c r="D11">
        <v>0</v>
      </c>
    </row>
    <row r="12" spans="1:7" x14ac:dyDescent="0.45">
      <c r="A12" t="s">
        <v>21</v>
      </c>
      <c r="B12" s="6">
        <v>43599</v>
      </c>
      <c r="C12" s="3">
        <v>0.46388888888888885</v>
      </c>
      <c r="D12" s="7">
        <v>1</v>
      </c>
      <c r="G12">
        <f>SUM(D12:D13)</f>
        <v>1</v>
      </c>
    </row>
    <row r="13" spans="1:7" x14ac:dyDescent="0.45">
      <c r="A13" t="s">
        <v>22</v>
      </c>
      <c r="B13" s="6">
        <v>43599</v>
      </c>
      <c r="D13" s="7">
        <v>0</v>
      </c>
    </row>
    <row r="14" spans="1:7" x14ac:dyDescent="0.45">
      <c r="A14" t="s">
        <v>23</v>
      </c>
      <c r="B14" s="6">
        <v>43599</v>
      </c>
      <c r="C14" s="3">
        <v>0.47083333333333338</v>
      </c>
      <c r="D14" s="7">
        <v>0</v>
      </c>
      <c r="G14">
        <f>SUM(D14:D15)</f>
        <v>0</v>
      </c>
    </row>
    <row r="15" spans="1:7" x14ac:dyDescent="0.45">
      <c r="A15" t="s">
        <v>24</v>
      </c>
      <c r="B15" s="6">
        <v>43599</v>
      </c>
      <c r="D15" s="7">
        <v>0</v>
      </c>
    </row>
    <row r="16" spans="1:7" x14ac:dyDescent="0.45">
      <c r="A16" t="s">
        <v>25</v>
      </c>
      <c r="B16" s="6">
        <v>43599</v>
      </c>
      <c r="C16" s="3">
        <v>0.47430555555555554</v>
      </c>
      <c r="D16" s="7">
        <v>0</v>
      </c>
      <c r="G16">
        <f>SUM(D16:D17)</f>
        <v>0</v>
      </c>
    </row>
    <row r="17" spans="1:7" x14ac:dyDescent="0.45">
      <c r="A17" t="s">
        <v>26</v>
      </c>
      <c r="B17" s="6">
        <v>43599</v>
      </c>
      <c r="D17" s="7">
        <v>0</v>
      </c>
    </row>
    <row r="18" spans="1:7" x14ac:dyDescent="0.45">
      <c r="A18" t="s">
        <v>27</v>
      </c>
      <c r="B18" s="6">
        <v>43599</v>
      </c>
      <c r="C18" s="3">
        <v>0.48125000000000001</v>
      </c>
      <c r="D18" s="7">
        <v>0</v>
      </c>
      <c r="G18">
        <f>SUM(D18:D19)</f>
        <v>0</v>
      </c>
    </row>
    <row r="19" spans="1:7" x14ac:dyDescent="0.45">
      <c r="A19" t="s">
        <v>28</v>
      </c>
      <c r="B19" s="6">
        <v>43599</v>
      </c>
      <c r="D19" s="7">
        <v>0</v>
      </c>
    </row>
    <row r="20" spans="1:7" x14ac:dyDescent="0.45">
      <c r="A20" t="s">
        <v>29</v>
      </c>
      <c r="B20" s="6">
        <v>43599</v>
      </c>
      <c r="C20" s="3">
        <v>0.49722222222222223</v>
      </c>
      <c r="D20" s="7">
        <v>1</v>
      </c>
      <c r="G20">
        <f>SUM(D20:D21)</f>
        <v>1</v>
      </c>
    </row>
    <row r="21" spans="1:7" x14ac:dyDescent="0.45">
      <c r="A21" t="s">
        <v>30</v>
      </c>
      <c r="B21" s="6">
        <v>43599</v>
      </c>
      <c r="D21" s="7">
        <v>0</v>
      </c>
    </row>
    <row r="22" spans="1:7" x14ac:dyDescent="0.45">
      <c r="A22" t="s">
        <v>31</v>
      </c>
      <c r="B22" s="6">
        <v>43599</v>
      </c>
      <c r="C22" s="3">
        <v>0.50763888888888886</v>
      </c>
      <c r="D22" s="7">
        <v>0</v>
      </c>
      <c r="G22">
        <f>SUM(D22:D23)</f>
        <v>0</v>
      </c>
    </row>
    <row r="23" spans="1:7" x14ac:dyDescent="0.45">
      <c r="A23" t="s">
        <v>32</v>
      </c>
      <c r="B23" s="6">
        <v>43599</v>
      </c>
      <c r="D23" s="7">
        <v>0</v>
      </c>
    </row>
    <row r="24" spans="1:7" x14ac:dyDescent="0.45">
      <c r="A24" t="s">
        <v>33</v>
      </c>
      <c r="B24" s="6">
        <v>43599</v>
      </c>
      <c r="C24" s="3">
        <v>0.51736111111111105</v>
      </c>
      <c r="D24" s="7">
        <v>0</v>
      </c>
      <c r="G24">
        <f>SUM(D24:D25)</f>
        <v>0</v>
      </c>
    </row>
    <row r="25" spans="1:7" x14ac:dyDescent="0.45">
      <c r="A25" t="s">
        <v>34</v>
      </c>
      <c r="B25" s="6">
        <v>43599</v>
      </c>
      <c r="D25" s="7">
        <v>0</v>
      </c>
    </row>
    <row r="26" spans="1:7" x14ac:dyDescent="0.45">
      <c r="A26" t="s">
        <v>35</v>
      </c>
      <c r="B26" s="6">
        <v>43599</v>
      </c>
      <c r="C26" s="3">
        <v>0.53055555555555556</v>
      </c>
      <c r="D26" s="7">
        <v>2</v>
      </c>
      <c r="G26">
        <f>SUM(D26:D27)</f>
        <v>3</v>
      </c>
    </row>
    <row r="27" spans="1:7" x14ac:dyDescent="0.45">
      <c r="A27" t="s">
        <v>36</v>
      </c>
      <c r="B27" s="6">
        <v>43599</v>
      </c>
      <c r="D27" s="7">
        <v>1</v>
      </c>
    </row>
    <row r="28" spans="1:7" x14ac:dyDescent="0.45">
      <c r="A28" t="s">
        <v>42</v>
      </c>
      <c r="B28" s="6">
        <v>43599</v>
      </c>
      <c r="C28" s="3">
        <v>0.54166666666666663</v>
      </c>
      <c r="D28" s="7">
        <v>0</v>
      </c>
      <c r="G28">
        <f>SUM(D28:D29)</f>
        <v>0</v>
      </c>
    </row>
    <row r="29" spans="1:7" x14ac:dyDescent="0.45">
      <c r="A29" t="s">
        <v>43</v>
      </c>
      <c r="B29" s="6">
        <v>43599</v>
      </c>
      <c r="D29" s="7">
        <v>0</v>
      </c>
    </row>
    <row r="30" spans="1:7" x14ac:dyDescent="0.45">
      <c r="A30" t="s">
        <v>37</v>
      </c>
      <c r="B30" s="6">
        <v>43599</v>
      </c>
      <c r="C30" s="3">
        <v>0.55347222222222225</v>
      </c>
      <c r="D30" s="7">
        <v>0</v>
      </c>
      <c r="G30">
        <f>SUM(D30:D31)</f>
        <v>0</v>
      </c>
    </row>
    <row r="31" spans="1:7" x14ac:dyDescent="0.45">
      <c r="A31" t="s">
        <v>38</v>
      </c>
      <c r="B31" s="6">
        <v>43599</v>
      </c>
      <c r="D31" s="7">
        <v>0</v>
      </c>
    </row>
  </sheetData>
  <sortState xmlns:xlrd2="http://schemas.microsoft.com/office/spreadsheetml/2017/richdata2" ref="A2:E31">
    <sortCondition ref="A2:A31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workbookViewId="0"/>
  </sheetViews>
  <sheetFormatPr defaultRowHeight="14.25" x14ac:dyDescent="0.45"/>
  <cols>
    <col min="1" max="1" width="9.59765625" customWidth="1"/>
    <col min="2" max="2" width="9.59765625" style="6" customWidth="1"/>
    <col min="3" max="3" width="9.1328125" style="3"/>
    <col min="4" max="4" width="12.59765625" customWidth="1"/>
    <col min="7" max="7" width="10.7304687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7</v>
      </c>
    </row>
    <row r="2" spans="1:7" x14ac:dyDescent="0.45">
      <c r="A2" t="s">
        <v>13</v>
      </c>
      <c r="B2" s="6">
        <v>43627</v>
      </c>
      <c r="C2" s="3">
        <v>0.37638888888888888</v>
      </c>
      <c r="D2">
        <v>0</v>
      </c>
      <c r="G2">
        <f>SUM(D2:D3)</f>
        <v>0</v>
      </c>
    </row>
    <row r="3" spans="1:7" x14ac:dyDescent="0.45">
      <c r="A3" t="s">
        <v>14</v>
      </c>
      <c r="B3" s="6">
        <v>43627</v>
      </c>
      <c r="D3">
        <v>0</v>
      </c>
    </row>
    <row r="4" spans="1:7" x14ac:dyDescent="0.45">
      <c r="A4" t="s">
        <v>15</v>
      </c>
      <c r="B4" s="6">
        <v>43627</v>
      </c>
      <c r="C4" s="3">
        <v>0.38194444444444442</v>
      </c>
      <c r="D4">
        <v>3</v>
      </c>
      <c r="G4">
        <f>SUM(D4:D5)</f>
        <v>4</v>
      </c>
    </row>
    <row r="5" spans="1:7" x14ac:dyDescent="0.45">
      <c r="A5" t="s">
        <v>16</v>
      </c>
      <c r="B5" s="6">
        <v>43627</v>
      </c>
      <c r="D5">
        <v>1</v>
      </c>
    </row>
    <row r="6" spans="1:7" x14ac:dyDescent="0.45">
      <c r="A6" t="s">
        <v>17</v>
      </c>
      <c r="B6" s="6">
        <v>43627</v>
      </c>
      <c r="C6" s="3">
        <v>0.39166666666666666</v>
      </c>
      <c r="D6">
        <v>2</v>
      </c>
      <c r="G6">
        <f>SUM(D6:D7)</f>
        <v>3</v>
      </c>
    </row>
    <row r="7" spans="1:7" x14ac:dyDescent="0.45">
      <c r="A7" t="s">
        <v>18</v>
      </c>
      <c r="B7" s="6">
        <v>43627</v>
      </c>
      <c r="D7">
        <v>1</v>
      </c>
    </row>
    <row r="8" spans="1:7" x14ac:dyDescent="0.45">
      <c r="A8" t="s">
        <v>19</v>
      </c>
      <c r="B8" s="6">
        <v>43627</v>
      </c>
      <c r="C8" s="3">
        <v>0.39861111111111108</v>
      </c>
      <c r="D8">
        <v>1</v>
      </c>
      <c r="G8">
        <f>SUM(D8:D9)</f>
        <v>2</v>
      </c>
    </row>
    <row r="9" spans="1:7" x14ac:dyDescent="0.45">
      <c r="A9" t="s">
        <v>20</v>
      </c>
      <c r="B9" s="6">
        <v>43627</v>
      </c>
      <c r="D9">
        <v>1</v>
      </c>
    </row>
    <row r="10" spans="1:7" x14ac:dyDescent="0.45">
      <c r="A10" t="s">
        <v>39</v>
      </c>
      <c r="B10" s="6">
        <v>43627</v>
      </c>
      <c r="C10" s="3">
        <v>0.4145833333333333</v>
      </c>
      <c r="D10">
        <v>0</v>
      </c>
      <c r="G10">
        <f>SUM(D10:D11)</f>
        <v>0</v>
      </c>
    </row>
    <row r="11" spans="1:7" x14ac:dyDescent="0.45">
      <c r="A11" t="s">
        <v>40</v>
      </c>
      <c r="B11" s="6">
        <v>43627</v>
      </c>
      <c r="D11">
        <v>0</v>
      </c>
    </row>
    <row r="12" spans="1:7" x14ac:dyDescent="0.45">
      <c r="A12" t="s">
        <v>21</v>
      </c>
      <c r="B12" s="6">
        <v>43627</v>
      </c>
      <c r="C12" s="3">
        <v>0.44930555555555557</v>
      </c>
      <c r="D12">
        <v>0</v>
      </c>
      <c r="G12">
        <f>SUM(D12:D13)</f>
        <v>1</v>
      </c>
    </row>
    <row r="13" spans="1:7" x14ac:dyDescent="0.45">
      <c r="A13" t="s">
        <v>22</v>
      </c>
      <c r="B13" s="6">
        <v>43627</v>
      </c>
      <c r="D13">
        <v>1</v>
      </c>
    </row>
    <row r="14" spans="1:7" x14ac:dyDescent="0.45">
      <c r="A14" t="s">
        <v>23</v>
      </c>
      <c r="B14" s="6">
        <v>43627</v>
      </c>
      <c r="C14" s="3">
        <v>0.45694444444444443</v>
      </c>
      <c r="D14">
        <v>0</v>
      </c>
      <c r="G14">
        <f>SUM(D14:D15)</f>
        <v>4</v>
      </c>
    </row>
    <row r="15" spans="1:7" x14ac:dyDescent="0.45">
      <c r="A15" t="s">
        <v>24</v>
      </c>
      <c r="B15" s="6">
        <v>43627</v>
      </c>
      <c r="D15">
        <v>4</v>
      </c>
    </row>
    <row r="16" spans="1:7" x14ac:dyDescent="0.45">
      <c r="A16" t="s">
        <v>25</v>
      </c>
      <c r="B16" s="6">
        <v>43627</v>
      </c>
      <c r="C16" s="3">
        <v>0.46249999999999997</v>
      </c>
      <c r="D16">
        <v>0</v>
      </c>
      <c r="G16">
        <f>SUM(D16:D17)</f>
        <v>6</v>
      </c>
    </row>
    <row r="17" spans="1:7" x14ac:dyDescent="0.45">
      <c r="A17" t="s">
        <v>26</v>
      </c>
      <c r="B17" s="6">
        <v>43627</v>
      </c>
      <c r="D17">
        <v>6</v>
      </c>
    </row>
    <row r="18" spans="1:7" x14ac:dyDescent="0.45">
      <c r="A18" t="s">
        <v>27</v>
      </c>
      <c r="B18" s="6">
        <v>43627</v>
      </c>
      <c r="C18" s="3">
        <v>0.47361111111111115</v>
      </c>
      <c r="D18">
        <v>0</v>
      </c>
      <c r="G18">
        <f>SUM(D18:D19)</f>
        <v>2</v>
      </c>
    </row>
    <row r="19" spans="1:7" x14ac:dyDescent="0.45">
      <c r="A19" t="s">
        <v>28</v>
      </c>
      <c r="B19" s="6">
        <v>43627</v>
      </c>
      <c r="D19">
        <v>2</v>
      </c>
    </row>
    <row r="20" spans="1:7" x14ac:dyDescent="0.45">
      <c r="A20" t="s">
        <v>29</v>
      </c>
      <c r="B20" s="6">
        <v>43627</v>
      </c>
      <c r="C20" s="3">
        <v>0.49791666666666662</v>
      </c>
      <c r="D20">
        <v>0</v>
      </c>
      <c r="G20">
        <f>SUM(D20:D21)</f>
        <v>0</v>
      </c>
    </row>
    <row r="21" spans="1:7" x14ac:dyDescent="0.45">
      <c r="A21" t="s">
        <v>30</v>
      </c>
      <c r="B21" s="6">
        <v>43627</v>
      </c>
      <c r="D21">
        <v>0</v>
      </c>
    </row>
    <row r="22" spans="1:7" x14ac:dyDescent="0.45">
      <c r="A22" t="s">
        <v>31</v>
      </c>
      <c r="B22" s="6">
        <v>43627</v>
      </c>
      <c r="C22" s="3">
        <v>0.50624999999999998</v>
      </c>
      <c r="D22">
        <v>0</v>
      </c>
      <c r="G22">
        <f>SUM(D22:D23)</f>
        <v>0</v>
      </c>
    </row>
    <row r="23" spans="1:7" x14ac:dyDescent="0.45">
      <c r="A23" t="s">
        <v>32</v>
      </c>
      <c r="B23" s="6">
        <v>43627</v>
      </c>
      <c r="D23">
        <v>0</v>
      </c>
    </row>
    <row r="24" spans="1:7" x14ac:dyDescent="0.45">
      <c r="A24" t="s">
        <v>33</v>
      </c>
      <c r="B24" s="6">
        <v>43627</v>
      </c>
      <c r="C24" s="3">
        <v>0.51527777777777783</v>
      </c>
      <c r="D24">
        <v>0</v>
      </c>
      <c r="G24">
        <f>SUM(D24:D25)</f>
        <v>0</v>
      </c>
    </row>
    <row r="25" spans="1:7" x14ac:dyDescent="0.45">
      <c r="A25" t="s">
        <v>34</v>
      </c>
      <c r="B25" s="6">
        <v>43627</v>
      </c>
      <c r="D25">
        <v>0</v>
      </c>
    </row>
    <row r="26" spans="1:7" x14ac:dyDescent="0.45">
      <c r="A26" t="s">
        <v>35</v>
      </c>
      <c r="B26" s="6">
        <v>43627</v>
      </c>
      <c r="C26" s="3">
        <v>0.52222222222222225</v>
      </c>
      <c r="D26">
        <v>0</v>
      </c>
      <c r="G26">
        <f>SUM(D26:D27)</f>
        <v>2</v>
      </c>
    </row>
    <row r="27" spans="1:7" x14ac:dyDescent="0.45">
      <c r="A27" t="s">
        <v>36</v>
      </c>
      <c r="B27" s="6">
        <v>43627</v>
      </c>
      <c r="D27">
        <v>2</v>
      </c>
    </row>
    <row r="28" spans="1:7" x14ac:dyDescent="0.45">
      <c r="A28" t="s">
        <v>42</v>
      </c>
      <c r="B28" s="6">
        <v>43627</v>
      </c>
      <c r="C28" s="3">
        <v>0.53263888888888888</v>
      </c>
      <c r="D28">
        <v>0</v>
      </c>
      <c r="G28">
        <f>SUM(D28:D29)</f>
        <v>1</v>
      </c>
    </row>
    <row r="29" spans="1:7" x14ac:dyDescent="0.45">
      <c r="A29" t="s">
        <v>43</v>
      </c>
      <c r="B29" s="6">
        <v>43627</v>
      </c>
      <c r="D29">
        <v>1</v>
      </c>
    </row>
    <row r="30" spans="1:7" x14ac:dyDescent="0.45">
      <c r="A30" t="s">
        <v>37</v>
      </c>
      <c r="B30" s="6">
        <v>43627</v>
      </c>
      <c r="C30" s="3">
        <v>0.54305555555555551</v>
      </c>
      <c r="D30">
        <v>0</v>
      </c>
      <c r="G30">
        <f>SUM(D30:D31)</f>
        <v>0</v>
      </c>
    </row>
    <row r="31" spans="1:7" x14ac:dyDescent="0.45">
      <c r="A31" t="s">
        <v>38</v>
      </c>
      <c r="B31" s="6">
        <v>43627</v>
      </c>
      <c r="D3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1"/>
  <sheetViews>
    <sheetView workbookViewId="0"/>
  </sheetViews>
  <sheetFormatPr defaultRowHeight="14.25" x14ac:dyDescent="0.45"/>
  <cols>
    <col min="1" max="1" width="11.86328125" customWidth="1"/>
    <col min="2" max="2" width="11.86328125" style="6" customWidth="1"/>
    <col min="3" max="3" width="9.1328125" style="3"/>
    <col min="4" max="4" width="11.265625" customWidth="1"/>
    <col min="7" max="7" width="9.8632812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8</v>
      </c>
    </row>
    <row r="2" spans="1:7" x14ac:dyDescent="0.45">
      <c r="A2" t="s">
        <v>13</v>
      </c>
      <c r="B2" s="6">
        <v>43655</v>
      </c>
      <c r="C2" s="3">
        <v>0.31111111111111112</v>
      </c>
      <c r="D2">
        <v>3</v>
      </c>
      <c r="G2">
        <f>SUM(D2:D3)</f>
        <v>9</v>
      </c>
    </row>
    <row r="3" spans="1:7" x14ac:dyDescent="0.45">
      <c r="A3" t="s">
        <v>14</v>
      </c>
      <c r="B3" s="6">
        <v>43655</v>
      </c>
      <c r="D3">
        <v>6</v>
      </c>
    </row>
    <row r="4" spans="1:7" x14ac:dyDescent="0.45">
      <c r="A4" t="s">
        <v>15</v>
      </c>
      <c r="B4" s="6">
        <v>43655</v>
      </c>
      <c r="C4" s="3">
        <v>0.31527777777777777</v>
      </c>
      <c r="D4">
        <v>1</v>
      </c>
      <c r="G4">
        <f>SUM(D4:D5)</f>
        <v>8</v>
      </c>
    </row>
    <row r="5" spans="1:7" x14ac:dyDescent="0.45">
      <c r="A5" t="s">
        <v>16</v>
      </c>
      <c r="B5" s="6">
        <v>43655</v>
      </c>
      <c r="D5">
        <v>7</v>
      </c>
    </row>
    <row r="6" spans="1:7" x14ac:dyDescent="0.45">
      <c r="A6" t="s">
        <v>17</v>
      </c>
      <c r="B6" s="6">
        <v>43655</v>
      </c>
      <c r="C6" s="3">
        <v>0.32500000000000001</v>
      </c>
      <c r="D6">
        <v>5</v>
      </c>
      <c r="G6">
        <f>SUM(D6:D7)</f>
        <v>9</v>
      </c>
    </row>
    <row r="7" spans="1:7" x14ac:dyDescent="0.45">
      <c r="A7" t="s">
        <v>18</v>
      </c>
      <c r="B7" s="6">
        <v>43655</v>
      </c>
      <c r="D7">
        <v>4</v>
      </c>
    </row>
    <row r="8" spans="1:7" x14ac:dyDescent="0.45">
      <c r="A8" t="s">
        <v>19</v>
      </c>
      <c r="B8" s="6">
        <v>43655</v>
      </c>
      <c r="C8" s="3">
        <v>0.3298611111111111</v>
      </c>
      <c r="D8">
        <v>1</v>
      </c>
      <c r="G8">
        <f>SUM(D8:D9)</f>
        <v>2</v>
      </c>
    </row>
    <row r="9" spans="1:7" x14ac:dyDescent="0.45">
      <c r="A9" t="s">
        <v>20</v>
      </c>
      <c r="B9" s="6">
        <v>43655</v>
      </c>
      <c r="D9">
        <v>1</v>
      </c>
    </row>
    <row r="10" spans="1:7" x14ac:dyDescent="0.45">
      <c r="A10" t="s">
        <v>39</v>
      </c>
      <c r="B10" s="6">
        <v>43655</v>
      </c>
      <c r="C10" s="3">
        <v>0.34236111111111112</v>
      </c>
      <c r="D10">
        <v>0</v>
      </c>
      <c r="G10">
        <f>SUM(D10:D11)</f>
        <v>0</v>
      </c>
    </row>
    <row r="11" spans="1:7" x14ac:dyDescent="0.45">
      <c r="A11" t="s">
        <v>40</v>
      </c>
      <c r="B11" s="6">
        <v>43655</v>
      </c>
      <c r="D11">
        <v>0</v>
      </c>
    </row>
    <row r="12" spans="1:7" x14ac:dyDescent="0.45">
      <c r="A12" t="s">
        <v>21</v>
      </c>
      <c r="B12" s="6">
        <v>43655</v>
      </c>
      <c r="C12" s="3">
        <v>0.35555555555555557</v>
      </c>
      <c r="D12">
        <v>3</v>
      </c>
      <c r="G12">
        <f>SUM(D12:D13)</f>
        <v>5</v>
      </c>
    </row>
    <row r="13" spans="1:7" x14ac:dyDescent="0.45">
      <c r="A13" t="s">
        <v>22</v>
      </c>
      <c r="B13" s="6">
        <v>43655</v>
      </c>
      <c r="D13">
        <v>2</v>
      </c>
    </row>
    <row r="14" spans="1:7" x14ac:dyDescent="0.45">
      <c r="A14" t="s">
        <v>23</v>
      </c>
      <c r="B14" s="6">
        <v>43655</v>
      </c>
      <c r="C14" s="3">
        <v>0.36249999999999999</v>
      </c>
      <c r="D14">
        <v>0</v>
      </c>
      <c r="G14">
        <f>SUM(D14:D15)</f>
        <v>1</v>
      </c>
    </row>
    <row r="15" spans="1:7" x14ac:dyDescent="0.45">
      <c r="A15" t="s">
        <v>24</v>
      </c>
      <c r="B15" s="6">
        <v>43655</v>
      </c>
      <c r="D15">
        <v>1</v>
      </c>
    </row>
    <row r="16" spans="1:7" x14ac:dyDescent="0.45">
      <c r="A16" t="s">
        <v>25</v>
      </c>
      <c r="B16" s="6">
        <v>43655</v>
      </c>
      <c r="C16" s="3">
        <v>0.3659722222222222</v>
      </c>
      <c r="D16">
        <v>2</v>
      </c>
      <c r="G16">
        <f>SUM(D16:D17)</f>
        <v>6</v>
      </c>
    </row>
    <row r="17" spans="1:7" x14ac:dyDescent="0.45">
      <c r="A17" t="s">
        <v>26</v>
      </c>
      <c r="B17" s="6">
        <v>43655</v>
      </c>
      <c r="D17">
        <v>4</v>
      </c>
    </row>
    <row r="18" spans="1:7" x14ac:dyDescent="0.45">
      <c r="A18" t="s">
        <v>27</v>
      </c>
      <c r="B18" s="6">
        <v>43655</v>
      </c>
      <c r="C18" s="3">
        <v>0.37847222222222227</v>
      </c>
      <c r="D18">
        <v>0</v>
      </c>
      <c r="G18">
        <f>SUM(D18:D19)</f>
        <v>2</v>
      </c>
    </row>
    <row r="19" spans="1:7" x14ac:dyDescent="0.45">
      <c r="A19" t="s">
        <v>28</v>
      </c>
      <c r="B19" s="6">
        <v>43655</v>
      </c>
      <c r="D19">
        <v>2</v>
      </c>
    </row>
    <row r="20" spans="1:7" x14ac:dyDescent="0.45">
      <c r="A20" t="s">
        <v>29</v>
      </c>
      <c r="B20" s="6">
        <v>43655</v>
      </c>
      <c r="C20" s="3">
        <v>0.39583333333333331</v>
      </c>
      <c r="D20">
        <v>2</v>
      </c>
      <c r="G20">
        <f>SUM(D20:D21)</f>
        <v>2</v>
      </c>
    </row>
    <row r="21" spans="1:7" x14ac:dyDescent="0.45">
      <c r="A21" t="s">
        <v>30</v>
      </c>
      <c r="B21" s="6">
        <v>43655</v>
      </c>
      <c r="D21">
        <v>0</v>
      </c>
    </row>
    <row r="22" spans="1:7" x14ac:dyDescent="0.45">
      <c r="A22" t="s">
        <v>31</v>
      </c>
      <c r="B22" s="6">
        <v>43655</v>
      </c>
      <c r="C22" s="3">
        <v>0.4069444444444445</v>
      </c>
      <c r="D22">
        <v>2</v>
      </c>
      <c r="G22">
        <f>SUM(D22:D23)</f>
        <v>3</v>
      </c>
    </row>
    <row r="23" spans="1:7" x14ac:dyDescent="0.45">
      <c r="A23" t="s">
        <v>32</v>
      </c>
      <c r="B23" s="6">
        <v>43655</v>
      </c>
      <c r="D23">
        <v>1</v>
      </c>
    </row>
    <row r="24" spans="1:7" x14ac:dyDescent="0.45">
      <c r="A24" t="s">
        <v>33</v>
      </c>
      <c r="B24" s="6">
        <v>43655</v>
      </c>
      <c r="C24" s="3">
        <v>0.41736111111111113</v>
      </c>
      <c r="D24">
        <v>2</v>
      </c>
      <c r="G24">
        <f>SUM(D24:D25)</f>
        <v>3</v>
      </c>
    </row>
    <row r="25" spans="1:7" x14ac:dyDescent="0.45">
      <c r="A25" t="s">
        <v>34</v>
      </c>
      <c r="B25" s="6">
        <v>43655</v>
      </c>
      <c r="D25">
        <v>1</v>
      </c>
    </row>
    <row r="26" spans="1:7" x14ac:dyDescent="0.45">
      <c r="A26" t="s">
        <v>35</v>
      </c>
      <c r="B26" s="6">
        <v>43655</v>
      </c>
      <c r="C26" s="3">
        <v>0.4236111111111111</v>
      </c>
      <c r="D26">
        <v>2</v>
      </c>
      <c r="G26">
        <f>SUM(D26:D27)</f>
        <v>4</v>
      </c>
    </row>
    <row r="27" spans="1:7" x14ac:dyDescent="0.45">
      <c r="A27" t="s">
        <v>36</v>
      </c>
      <c r="B27" s="6">
        <v>43655</v>
      </c>
      <c r="D27">
        <v>2</v>
      </c>
    </row>
    <row r="28" spans="1:7" x14ac:dyDescent="0.45">
      <c r="A28" t="s">
        <v>44</v>
      </c>
      <c r="B28" s="6">
        <v>43655</v>
      </c>
      <c r="C28" s="3">
        <v>0.43263888888888885</v>
      </c>
      <c r="D28">
        <v>1</v>
      </c>
      <c r="G28">
        <f>SUM(D28:D29)</f>
        <v>2</v>
      </c>
    </row>
    <row r="29" spans="1:7" x14ac:dyDescent="0.45">
      <c r="A29" t="s">
        <v>45</v>
      </c>
      <c r="B29" s="6">
        <v>43655</v>
      </c>
      <c r="D29">
        <v>1</v>
      </c>
    </row>
    <row r="30" spans="1:7" x14ac:dyDescent="0.45">
      <c r="A30" t="s">
        <v>37</v>
      </c>
      <c r="B30" s="6">
        <v>43655</v>
      </c>
      <c r="C30" s="3">
        <v>0.44097222222222227</v>
      </c>
      <c r="D30">
        <v>0</v>
      </c>
      <c r="G30">
        <f>SUM(D30:D31)</f>
        <v>0</v>
      </c>
    </row>
    <row r="31" spans="1:7" x14ac:dyDescent="0.45">
      <c r="A31" t="s">
        <v>38</v>
      </c>
      <c r="B31" s="6">
        <v>43655</v>
      </c>
      <c r="D31">
        <v>0</v>
      </c>
    </row>
  </sheetData>
  <sortState xmlns:xlrd2="http://schemas.microsoft.com/office/spreadsheetml/2017/richdata2" ref="A2:E31">
    <sortCondition ref="A2:A31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1"/>
  <sheetViews>
    <sheetView workbookViewId="0"/>
  </sheetViews>
  <sheetFormatPr defaultRowHeight="14.25" x14ac:dyDescent="0.45"/>
  <cols>
    <col min="1" max="1" width="16" customWidth="1"/>
    <col min="2" max="2" width="11.86328125" customWidth="1"/>
    <col min="4" max="4" width="11.86328125" customWidth="1"/>
  </cols>
  <sheetData>
    <row r="1" spans="1:7" s="1" customFormat="1" x14ac:dyDescent="0.45">
      <c r="A1" s="1" t="s">
        <v>0</v>
      </c>
      <c r="B1" s="1" t="s">
        <v>41</v>
      </c>
      <c r="C1" s="2" t="s">
        <v>1</v>
      </c>
      <c r="D1" s="1" t="s">
        <v>2</v>
      </c>
      <c r="E1" s="1" t="s">
        <v>3</v>
      </c>
      <c r="G1" s="1" t="s">
        <v>9</v>
      </c>
    </row>
    <row r="2" spans="1:7" x14ac:dyDescent="0.45">
      <c r="A2" t="s">
        <v>13</v>
      </c>
      <c r="B2" s="6">
        <v>43690</v>
      </c>
      <c r="C2" s="4">
        <v>0.34791666666666665</v>
      </c>
      <c r="D2">
        <v>2</v>
      </c>
      <c r="G2">
        <f>SUM(D2:D3)</f>
        <v>3</v>
      </c>
    </row>
    <row r="3" spans="1:7" x14ac:dyDescent="0.45">
      <c r="A3" t="s">
        <v>14</v>
      </c>
      <c r="B3" s="6">
        <v>43690</v>
      </c>
      <c r="C3" s="4"/>
      <c r="D3">
        <v>1</v>
      </c>
    </row>
    <row r="4" spans="1:7" x14ac:dyDescent="0.45">
      <c r="A4" t="s">
        <v>15</v>
      </c>
      <c r="B4" s="6">
        <v>43690</v>
      </c>
      <c r="C4" s="4">
        <v>0.35486111111111113</v>
      </c>
      <c r="D4">
        <v>6</v>
      </c>
      <c r="G4">
        <f>SUM(D4:D5)</f>
        <v>10</v>
      </c>
    </row>
    <row r="5" spans="1:7" x14ac:dyDescent="0.45">
      <c r="A5" t="s">
        <v>16</v>
      </c>
      <c r="B5" s="6">
        <v>43690</v>
      </c>
      <c r="C5" s="4"/>
      <c r="D5">
        <v>4</v>
      </c>
    </row>
    <row r="6" spans="1:7" x14ac:dyDescent="0.45">
      <c r="A6" t="s">
        <v>17</v>
      </c>
      <c r="B6" s="6">
        <v>43690</v>
      </c>
      <c r="C6" s="4">
        <v>0.36388888888888887</v>
      </c>
      <c r="D6">
        <v>1</v>
      </c>
      <c r="G6">
        <f>SUM(D6:D7)</f>
        <v>4</v>
      </c>
    </row>
    <row r="7" spans="1:7" x14ac:dyDescent="0.45">
      <c r="A7" t="s">
        <v>18</v>
      </c>
      <c r="B7" s="6">
        <v>43690</v>
      </c>
      <c r="C7" s="4"/>
      <c r="D7">
        <v>3</v>
      </c>
    </row>
    <row r="8" spans="1:7" x14ac:dyDescent="0.45">
      <c r="A8" t="s">
        <v>19</v>
      </c>
      <c r="B8" s="6">
        <v>43690</v>
      </c>
      <c r="C8" s="4">
        <v>0.37013888888888885</v>
      </c>
      <c r="D8">
        <v>1</v>
      </c>
      <c r="G8">
        <f>SUM(D8:D9)</f>
        <v>3</v>
      </c>
    </row>
    <row r="9" spans="1:7" x14ac:dyDescent="0.45">
      <c r="A9" t="s">
        <v>20</v>
      </c>
      <c r="B9" s="6">
        <v>43690</v>
      </c>
      <c r="C9" s="4"/>
      <c r="D9">
        <v>2</v>
      </c>
    </row>
    <row r="10" spans="1:7" x14ac:dyDescent="0.45">
      <c r="A10" t="s">
        <v>39</v>
      </c>
      <c r="B10" s="6">
        <v>43690</v>
      </c>
      <c r="C10" s="4">
        <v>0.38472222222222219</v>
      </c>
      <c r="D10">
        <v>1</v>
      </c>
      <c r="G10">
        <f>SUM(D10:D11)</f>
        <v>2</v>
      </c>
    </row>
    <row r="11" spans="1:7" x14ac:dyDescent="0.45">
      <c r="A11" t="s">
        <v>40</v>
      </c>
      <c r="B11" s="6">
        <v>43690</v>
      </c>
      <c r="C11" s="4"/>
      <c r="D11">
        <v>1</v>
      </c>
    </row>
    <row r="12" spans="1:7" x14ac:dyDescent="0.45">
      <c r="A12" t="s">
        <v>21</v>
      </c>
      <c r="B12" s="6">
        <v>43690</v>
      </c>
      <c r="C12" s="4">
        <v>0.3979166666666667</v>
      </c>
      <c r="D12">
        <v>0</v>
      </c>
      <c r="G12">
        <f>SUM(D12:D13)</f>
        <v>1</v>
      </c>
    </row>
    <row r="13" spans="1:7" x14ac:dyDescent="0.45">
      <c r="A13" t="s">
        <v>22</v>
      </c>
      <c r="B13" s="6">
        <v>43690</v>
      </c>
      <c r="C13" s="4"/>
      <c r="D13">
        <v>1</v>
      </c>
    </row>
    <row r="14" spans="1:7" x14ac:dyDescent="0.45">
      <c r="A14" t="s">
        <v>23</v>
      </c>
      <c r="B14" s="6">
        <v>43690</v>
      </c>
      <c r="C14" s="4">
        <v>0.40486111111111112</v>
      </c>
      <c r="D14">
        <v>4</v>
      </c>
      <c r="G14">
        <f>SUM(D14:D15)</f>
        <v>7</v>
      </c>
    </row>
    <row r="15" spans="1:7" x14ac:dyDescent="0.45">
      <c r="A15" t="s">
        <v>24</v>
      </c>
      <c r="B15" s="6">
        <v>43690</v>
      </c>
      <c r="C15" s="4"/>
      <c r="D15">
        <v>3</v>
      </c>
    </row>
    <row r="16" spans="1:7" x14ac:dyDescent="0.45">
      <c r="A16" t="s">
        <v>25</v>
      </c>
      <c r="B16" s="6">
        <v>43690</v>
      </c>
      <c r="C16" s="4">
        <v>0.40833333333333338</v>
      </c>
      <c r="D16">
        <v>4</v>
      </c>
      <c r="G16">
        <f>SUM(D16:D17)</f>
        <v>7</v>
      </c>
    </row>
    <row r="17" spans="1:7" x14ac:dyDescent="0.45">
      <c r="A17" t="s">
        <v>26</v>
      </c>
      <c r="B17" s="6">
        <v>43690</v>
      </c>
      <c r="C17" s="4"/>
      <c r="D17">
        <v>3</v>
      </c>
    </row>
    <row r="18" spans="1:7" x14ac:dyDescent="0.45">
      <c r="A18" t="s">
        <v>27</v>
      </c>
      <c r="B18" s="6">
        <v>43690</v>
      </c>
      <c r="C18" s="4">
        <v>0.4152777777777778</v>
      </c>
      <c r="D18">
        <v>1</v>
      </c>
      <c r="G18">
        <f>SUM(D18:D19)</f>
        <v>2</v>
      </c>
    </row>
    <row r="19" spans="1:7" x14ac:dyDescent="0.45">
      <c r="A19" t="s">
        <v>28</v>
      </c>
      <c r="B19" s="6">
        <v>43690</v>
      </c>
      <c r="C19" s="4"/>
      <c r="D19">
        <v>1</v>
      </c>
    </row>
    <row r="20" spans="1:7" x14ac:dyDescent="0.45">
      <c r="A20" t="s">
        <v>29</v>
      </c>
      <c r="B20" s="6">
        <v>43690</v>
      </c>
      <c r="C20" s="4">
        <v>0.43263888888888885</v>
      </c>
      <c r="D20">
        <v>1</v>
      </c>
      <c r="G20">
        <f>SUM(D20:D21)</f>
        <v>2</v>
      </c>
    </row>
    <row r="21" spans="1:7" x14ac:dyDescent="0.45">
      <c r="A21" t="s">
        <v>30</v>
      </c>
      <c r="B21" s="6">
        <v>43690</v>
      </c>
      <c r="C21" s="4"/>
      <c r="D21">
        <v>1</v>
      </c>
    </row>
    <row r="22" spans="1:7" x14ac:dyDescent="0.45">
      <c r="A22" t="s">
        <v>31</v>
      </c>
      <c r="B22" s="6">
        <v>43690</v>
      </c>
      <c r="C22" s="4">
        <v>0.4458333333333333</v>
      </c>
      <c r="D22">
        <v>3</v>
      </c>
      <c r="G22">
        <f>SUM(D22:D23)</f>
        <v>6</v>
      </c>
    </row>
    <row r="23" spans="1:7" x14ac:dyDescent="0.45">
      <c r="A23" t="s">
        <v>32</v>
      </c>
      <c r="B23" s="6">
        <v>43690</v>
      </c>
      <c r="C23" s="4"/>
      <c r="D23">
        <v>3</v>
      </c>
    </row>
    <row r="24" spans="1:7" x14ac:dyDescent="0.45">
      <c r="A24" t="s">
        <v>33</v>
      </c>
      <c r="B24" s="6">
        <v>43690</v>
      </c>
      <c r="C24" s="4">
        <v>0.45347222222222222</v>
      </c>
      <c r="D24">
        <v>2</v>
      </c>
      <c r="G24">
        <f>SUM(D24:D25)</f>
        <v>3</v>
      </c>
    </row>
    <row r="25" spans="1:7" x14ac:dyDescent="0.45">
      <c r="A25" t="s">
        <v>34</v>
      </c>
      <c r="B25" s="6">
        <v>43690</v>
      </c>
      <c r="C25" s="4"/>
      <c r="D25">
        <v>1</v>
      </c>
    </row>
    <row r="26" spans="1:7" x14ac:dyDescent="0.45">
      <c r="A26" t="s">
        <v>35</v>
      </c>
      <c r="B26" s="6">
        <v>43690</v>
      </c>
      <c r="C26" s="4">
        <v>0.46180555555555558</v>
      </c>
      <c r="D26">
        <v>6</v>
      </c>
      <c r="G26">
        <f>SUM(D26:D27)</f>
        <v>10</v>
      </c>
    </row>
    <row r="27" spans="1:7" x14ac:dyDescent="0.45">
      <c r="A27" t="s">
        <v>36</v>
      </c>
      <c r="B27" s="6">
        <v>43690</v>
      </c>
      <c r="C27" s="4"/>
      <c r="D27">
        <v>4</v>
      </c>
    </row>
    <row r="28" spans="1:7" x14ac:dyDescent="0.45">
      <c r="A28" t="s">
        <v>44</v>
      </c>
      <c r="B28" s="6">
        <v>43690</v>
      </c>
      <c r="C28" s="4">
        <v>0.47291666666666665</v>
      </c>
      <c r="D28">
        <v>0</v>
      </c>
      <c r="G28">
        <f>SUM(D28:D29)</f>
        <v>2</v>
      </c>
    </row>
    <row r="29" spans="1:7" x14ac:dyDescent="0.45">
      <c r="A29" t="s">
        <v>45</v>
      </c>
      <c r="B29" s="6">
        <v>43690</v>
      </c>
      <c r="C29" s="4"/>
      <c r="D29">
        <v>2</v>
      </c>
    </row>
    <row r="30" spans="1:7" x14ac:dyDescent="0.45">
      <c r="A30" t="s">
        <v>37</v>
      </c>
      <c r="B30" s="6">
        <v>43690</v>
      </c>
      <c r="C30" s="4">
        <v>0.48541666666666666</v>
      </c>
      <c r="D30">
        <v>1</v>
      </c>
      <c r="G30">
        <f>SUM(D30:D31)</f>
        <v>4</v>
      </c>
    </row>
    <row r="31" spans="1:7" x14ac:dyDescent="0.45">
      <c r="A31" t="s">
        <v>38</v>
      </c>
      <c r="B31" s="6">
        <v>43690</v>
      </c>
      <c r="C31" s="4"/>
      <c r="D31">
        <v>3</v>
      </c>
    </row>
  </sheetData>
  <sortState xmlns:xlrd2="http://schemas.microsoft.com/office/spreadsheetml/2017/richdata2" ref="A2:G31">
    <sortCondition ref="A2:A3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workbookViewId="0"/>
  </sheetViews>
  <sheetFormatPr defaultRowHeight="14.25" x14ac:dyDescent="0.45"/>
  <cols>
    <col min="1" max="1" width="17.86328125" customWidth="1"/>
    <col min="2" max="2" width="11.86328125" style="6" customWidth="1"/>
    <col min="4" max="4" width="18.86328125" customWidth="1"/>
    <col min="7" max="7" width="10.265625" customWidth="1"/>
  </cols>
  <sheetData>
    <row r="1" spans="1:7" s="1" customFormat="1" x14ac:dyDescent="0.45">
      <c r="A1" s="1" t="s">
        <v>0</v>
      </c>
      <c r="B1" s="5" t="s">
        <v>41</v>
      </c>
      <c r="C1" s="2" t="s">
        <v>1</v>
      </c>
      <c r="D1" s="1" t="s">
        <v>2</v>
      </c>
      <c r="E1" s="1" t="s">
        <v>3</v>
      </c>
      <c r="G1" s="1" t="s">
        <v>10</v>
      </c>
    </row>
    <row r="2" spans="1:7" x14ac:dyDescent="0.45">
      <c r="A2" t="s">
        <v>13</v>
      </c>
      <c r="B2" s="6">
        <v>43725</v>
      </c>
      <c r="C2" s="4">
        <v>0.36736111111111108</v>
      </c>
      <c r="D2">
        <v>2</v>
      </c>
      <c r="G2">
        <f>SUM(D2:D3)</f>
        <v>4</v>
      </c>
    </row>
    <row r="3" spans="1:7" x14ac:dyDescent="0.45">
      <c r="A3" t="s">
        <v>14</v>
      </c>
      <c r="B3" s="6">
        <v>43725</v>
      </c>
      <c r="C3" s="4"/>
      <c r="D3">
        <v>2</v>
      </c>
    </row>
    <row r="4" spans="1:7" x14ac:dyDescent="0.45">
      <c r="A4" t="s">
        <v>15</v>
      </c>
      <c r="B4" s="6">
        <v>43725</v>
      </c>
      <c r="C4" s="4">
        <v>0.3743055555555555</v>
      </c>
      <c r="D4">
        <v>3</v>
      </c>
      <c r="G4">
        <f>SUM(D4:D5)</f>
        <v>4</v>
      </c>
    </row>
    <row r="5" spans="1:7" x14ac:dyDescent="0.45">
      <c r="A5" t="s">
        <v>16</v>
      </c>
      <c r="B5" s="6">
        <v>43725</v>
      </c>
      <c r="C5" s="4"/>
      <c r="D5">
        <v>1</v>
      </c>
    </row>
    <row r="6" spans="1:7" x14ac:dyDescent="0.45">
      <c r="A6" t="s">
        <v>17</v>
      </c>
      <c r="B6" s="6">
        <v>43725</v>
      </c>
      <c r="C6" s="4">
        <v>0.38194444444444442</v>
      </c>
      <c r="D6">
        <v>5</v>
      </c>
      <c r="G6">
        <f>SUM(D6:D7)</f>
        <v>7</v>
      </c>
    </row>
    <row r="7" spans="1:7" x14ac:dyDescent="0.45">
      <c r="A7" t="s">
        <v>18</v>
      </c>
      <c r="B7" s="6">
        <v>43725</v>
      </c>
      <c r="C7" s="4"/>
      <c r="D7">
        <v>2</v>
      </c>
    </row>
    <row r="8" spans="1:7" x14ac:dyDescent="0.45">
      <c r="A8" t="s">
        <v>19</v>
      </c>
      <c r="B8" s="6">
        <v>43725</v>
      </c>
      <c r="C8" s="4">
        <v>0.38750000000000001</v>
      </c>
      <c r="D8">
        <v>3</v>
      </c>
      <c r="G8">
        <f>SUM(D8:D9)</f>
        <v>6</v>
      </c>
    </row>
    <row r="9" spans="1:7" x14ac:dyDescent="0.45">
      <c r="A9" t="s">
        <v>20</v>
      </c>
      <c r="B9" s="6">
        <v>43725</v>
      </c>
      <c r="C9" s="4"/>
      <c r="D9">
        <v>3</v>
      </c>
    </row>
    <row r="10" spans="1:7" x14ac:dyDescent="0.45">
      <c r="A10" t="s">
        <v>39</v>
      </c>
      <c r="B10" s="6">
        <v>43725</v>
      </c>
      <c r="C10" s="4">
        <v>0.40277777777777773</v>
      </c>
      <c r="D10">
        <v>0</v>
      </c>
      <c r="G10">
        <f>SUM(D10:D11)</f>
        <v>2</v>
      </c>
    </row>
    <row r="11" spans="1:7" x14ac:dyDescent="0.45">
      <c r="A11" t="s">
        <v>40</v>
      </c>
      <c r="B11" s="6">
        <v>43725</v>
      </c>
      <c r="C11" s="4"/>
      <c r="D11">
        <v>2</v>
      </c>
    </row>
    <row r="12" spans="1:7" x14ac:dyDescent="0.45">
      <c r="A12" t="s">
        <v>21</v>
      </c>
      <c r="B12" s="6">
        <v>43725</v>
      </c>
      <c r="C12" s="4">
        <v>0.4152777777777778</v>
      </c>
      <c r="D12">
        <v>1</v>
      </c>
      <c r="G12">
        <f>SUM(D12:D13)</f>
        <v>1</v>
      </c>
    </row>
    <row r="13" spans="1:7" x14ac:dyDescent="0.45">
      <c r="A13" t="s">
        <v>22</v>
      </c>
      <c r="B13" s="6">
        <v>43725</v>
      </c>
      <c r="C13" s="4"/>
      <c r="D13">
        <v>0</v>
      </c>
    </row>
    <row r="14" spans="1:7" x14ac:dyDescent="0.45">
      <c r="A14" t="s">
        <v>23</v>
      </c>
      <c r="B14" s="6">
        <v>43725</v>
      </c>
      <c r="C14" s="4">
        <v>0.42222222222222222</v>
      </c>
      <c r="D14">
        <v>1</v>
      </c>
      <c r="G14">
        <f>SUM(D14:D15)</f>
        <v>2</v>
      </c>
    </row>
    <row r="15" spans="1:7" x14ac:dyDescent="0.45">
      <c r="A15" t="s">
        <v>24</v>
      </c>
      <c r="B15" s="6">
        <v>43725</v>
      </c>
      <c r="C15" s="4"/>
      <c r="D15">
        <v>1</v>
      </c>
    </row>
    <row r="16" spans="1:7" x14ac:dyDescent="0.45">
      <c r="A16" t="s">
        <v>25</v>
      </c>
      <c r="B16" s="6">
        <v>43725</v>
      </c>
      <c r="C16" s="4">
        <v>0.42569444444444443</v>
      </c>
      <c r="D16">
        <v>0</v>
      </c>
      <c r="G16">
        <f>SUM(D16:D17)</f>
        <v>2</v>
      </c>
    </row>
    <row r="17" spans="1:7" x14ac:dyDescent="0.45">
      <c r="A17" t="s">
        <v>26</v>
      </c>
      <c r="B17" s="6">
        <v>43725</v>
      </c>
      <c r="C17" s="4"/>
      <c r="D17">
        <v>2</v>
      </c>
    </row>
    <row r="18" spans="1:7" x14ac:dyDescent="0.45">
      <c r="A18" t="s">
        <v>27</v>
      </c>
      <c r="B18" s="6">
        <v>43725</v>
      </c>
      <c r="C18" s="4">
        <v>0.43194444444444446</v>
      </c>
      <c r="D18">
        <v>1</v>
      </c>
      <c r="G18">
        <f>SUM(D18:D19)</f>
        <v>3</v>
      </c>
    </row>
    <row r="19" spans="1:7" x14ac:dyDescent="0.45">
      <c r="A19" t="s">
        <v>28</v>
      </c>
      <c r="B19" s="6">
        <v>43725</v>
      </c>
      <c r="C19" s="4"/>
      <c r="D19">
        <v>2</v>
      </c>
    </row>
    <row r="20" spans="1:7" x14ac:dyDescent="0.45">
      <c r="A20" t="s">
        <v>29</v>
      </c>
      <c r="B20" s="6">
        <v>43725</v>
      </c>
      <c r="C20" s="4">
        <v>0.44861111111111113</v>
      </c>
      <c r="D20">
        <v>0</v>
      </c>
      <c r="G20">
        <f>SUM(D20:D21)</f>
        <v>1</v>
      </c>
    </row>
    <row r="21" spans="1:7" x14ac:dyDescent="0.45">
      <c r="A21" t="s">
        <v>30</v>
      </c>
      <c r="B21" s="6">
        <v>43725</v>
      </c>
      <c r="C21" s="4"/>
      <c r="D21">
        <v>1</v>
      </c>
    </row>
    <row r="22" spans="1:7" x14ac:dyDescent="0.45">
      <c r="A22" t="s">
        <v>31</v>
      </c>
      <c r="B22" s="6">
        <v>43725</v>
      </c>
      <c r="C22" s="4">
        <v>0.45833333333333331</v>
      </c>
      <c r="D22">
        <v>1</v>
      </c>
      <c r="G22">
        <f>SUM(D22:D23)</f>
        <v>2</v>
      </c>
    </row>
    <row r="23" spans="1:7" x14ac:dyDescent="0.45">
      <c r="A23" t="s">
        <v>32</v>
      </c>
      <c r="B23" s="6">
        <v>43725</v>
      </c>
      <c r="C23" s="4"/>
      <c r="D23">
        <v>1</v>
      </c>
    </row>
    <row r="24" spans="1:7" x14ac:dyDescent="0.45">
      <c r="A24" t="s">
        <v>33</v>
      </c>
      <c r="B24" s="6">
        <v>43725</v>
      </c>
      <c r="C24" s="4">
        <v>0.46527777777777773</v>
      </c>
      <c r="D24">
        <v>0</v>
      </c>
      <c r="G24">
        <f>SUM(D24:D25)</f>
        <v>0</v>
      </c>
    </row>
    <row r="25" spans="1:7" x14ac:dyDescent="0.45">
      <c r="A25" t="s">
        <v>34</v>
      </c>
      <c r="B25" s="6">
        <v>43725</v>
      </c>
      <c r="C25" s="4"/>
      <c r="D25">
        <v>0</v>
      </c>
    </row>
    <row r="26" spans="1:7" x14ac:dyDescent="0.45">
      <c r="A26" t="s">
        <v>35</v>
      </c>
      <c r="B26" s="6">
        <v>43725</v>
      </c>
      <c r="C26" s="4">
        <v>0.47083333333333338</v>
      </c>
      <c r="D26">
        <v>3</v>
      </c>
      <c r="G26">
        <f>SUM(D26:D27)</f>
        <v>4</v>
      </c>
    </row>
    <row r="27" spans="1:7" x14ac:dyDescent="0.45">
      <c r="A27" t="s">
        <v>36</v>
      </c>
      <c r="B27" s="6">
        <v>43725</v>
      </c>
      <c r="C27" s="4"/>
      <c r="D27">
        <v>1</v>
      </c>
    </row>
    <row r="28" spans="1:7" x14ac:dyDescent="0.45">
      <c r="A28" t="s">
        <v>44</v>
      </c>
      <c r="B28" s="6">
        <v>43725</v>
      </c>
      <c r="C28" s="4">
        <v>0.47847222222222219</v>
      </c>
      <c r="D28">
        <v>0</v>
      </c>
      <c r="G28">
        <f>SUM(D28:D29)</f>
        <v>2</v>
      </c>
    </row>
    <row r="29" spans="1:7" x14ac:dyDescent="0.45">
      <c r="A29" t="s">
        <v>45</v>
      </c>
      <c r="B29" s="6">
        <v>43725</v>
      </c>
      <c r="C29" s="4"/>
      <c r="D29">
        <v>2</v>
      </c>
    </row>
    <row r="30" spans="1:7" x14ac:dyDescent="0.45">
      <c r="A30" t="s">
        <v>37</v>
      </c>
      <c r="B30" s="6">
        <v>43725</v>
      </c>
      <c r="C30" s="4">
        <v>0.49305555555555558</v>
      </c>
      <c r="D30">
        <v>0</v>
      </c>
      <c r="G30">
        <f>SUM(D30:D31)</f>
        <v>0</v>
      </c>
    </row>
    <row r="31" spans="1:7" x14ac:dyDescent="0.45">
      <c r="A31" t="s">
        <v>38</v>
      </c>
      <c r="B31" s="6">
        <v>43725</v>
      </c>
      <c r="C31" s="4"/>
      <c r="D31">
        <v>0</v>
      </c>
    </row>
  </sheetData>
  <sortState xmlns:xlrd2="http://schemas.microsoft.com/office/spreadsheetml/2017/richdata2" ref="A2:E32">
    <sortCondition ref="A2:A32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1"/>
  <sheetViews>
    <sheetView workbookViewId="0"/>
  </sheetViews>
  <sheetFormatPr defaultRowHeight="14.25" x14ac:dyDescent="0.45"/>
  <cols>
    <col min="1" max="1" width="17.86328125" customWidth="1"/>
    <col min="2" max="2" width="11.86328125" customWidth="1"/>
    <col min="4" max="4" width="12.1328125" customWidth="1"/>
  </cols>
  <sheetData>
    <row r="1" spans="1:7" s="1" customFormat="1" x14ac:dyDescent="0.45">
      <c r="A1" s="1" t="s">
        <v>0</v>
      </c>
      <c r="B1" s="1" t="s">
        <v>41</v>
      </c>
      <c r="C1" s="2" t="s">
        <v>1</v>
      </c>
      <c r="D1" s="1" t="s">
        <v>2</v>
      </c>
      <c r="E1" s="1" t="s">
        <v>3</v>
      </c>
      <c r="G1" s="1" t="s">
        <v>11</v>
      </c>
    </row>
    <row r="2" spans="1:7" x14ac:dyDescent="0.45">
      <c r="A2" t="s">
        <v>13</v>
      </c>
      <c r="B2" s="6">
        <v>43753</v>
      </c>
      <c r="C2" s="4">
        <v>0.4694444444444445</v>
      </c>
      <c r="D2">
        <v>3</v>
      </c>
      <c r="G2">
        <f>SUM(D2:D3)</f>
        <v>3</v>
      </c>
    </row>
    <row r="3" spans="1:7" x14ac:dyDescent="0.45">
      <c r="A3" t="s">
        <v>14</v>
      </c>
      <c r="C3" s="4"/>
      <c r="D3">
        <v>0</v>
      </c>
    </row>
    <row r="4" spans="1:7" x14ac:dyDescent="0.45">
      <c r="A4" t="s">
        <v>15</v>
      </c>
      <c r="C4" s="4">
        <v>0.47500000000000003</v>
      </c>
      <c r="D4">
        <v>1</v>
      </c>
      <c r="G4">
        <f>SUM(D4:D5)</f>
        <v>2</v>
      </c>
    </row>
    <row r="5" spans="1:7" x14ac:dyDescent="0.45">
      <c r="A5" t="s">
        <v>16</v>
      </c>
      <c r="C5" s="4"/>
      <c r="D5">
        <v>1</v>
      </c>
    </row>
    <row r="6" spans="1:7" x14ac:dyDescent="0.45">
      <c r="A6" t="s">
        <v>17</v>
      </c>
      <c r="C6" s="4">
        <v>0.48541666666666666</v>
      </c>
      <c r="D6">
        <v>0</v>
      </c>
      <c r="G6">
        <f>SUM(D6:D7)</f>
        <v>2</v>
      </c>
    </row>
    <row r="7" spans="1:7" x14ac:dyDescent="0.45">
      <c r="A7" t="s">
        <v>18</v>
      </c>
      <c r="C7" s="4"/>
      <c r="D7">
        <v>2</v>
      </c>
    </row>
    <row r="8" spans="1:7" x14ac:dyDescent="0.45">
      <c r="A8" t="s">
        <v>19</v>
      </c>
      <c r="C8" s="4">
        <v>0.4909722222222222</v>
      </c>
      <c r="D8">
        <v>1</v>
      </c>
      <c r="G8">
        <f>SUM(D8:D9)</f>
        <v>1</v>
      </c>
    </row>
    <row r="9" spans="1:7" x14ac:dyDescent="0.45">
      <c r="A9" t="s">
        <v>20</v>
      </c>
      <c r="C9" s="4"/>
      <c r="D9">
        <v>0</v>
      </c>
    </row>
    <row r="10" spans="1:7" x14ac:dyDescent="0.45">
      <c r="A10" t="s">
        <v>39</v>
      </c>
      <c r="C10" s="4">
        <v>0.51041666666666663</v>
      </c>
      <c r="D10">
        <v>1</v>
      </c>
      <c r="G10">
        <f>SUM(D10:D11)</f>
        <v>1</v>
      </c>
    </row>
    <row r="11" spans="1:7" x14ac:dyDescent="0.45">
      <c r="A11" t="s">
        <v>40</v>
      </c>
      <c r="C11" s="4"/>
      <c r="D11">
        <v>0</v>
      </c>
    </row>
    <row r="12" spans="1:7" x14ac:dyDescent="0.45">
      <c r="A12" t="s">
        <v>21</v>
      </c>
      <c r="C12" s="4">
        <v>0.51527777777777783</v>
      </c>
      <c r="D12">
        <v>0</v>
      </c>
      <c r="G12">
        <f>SUM(D12:D13)</f>
        <v>1</v>
      </c>
    </row>
    <row r="13" spans="1:7" x14ac:dyDescent="0.45">
      <c r="A13" t="s">
        <v>22</v>
      </c>
      <c r="C13" s="4"/>
      <c r="D13">
        <v>1</v>
      </c>
    </row>
    <row r="14" spans="1:7" x14ac:dyDescent="0.45">
      <c r="A14" t="s">
        <v>23</v>
      </c>
      <c r="C14" s="4">
        <v>0.5229166666666667</v>
      </c>
      <c r="D14">
        <v>0</v>
      </c>
      <c r="G14">
        <f>SUM(D14:D15)</f>
        <v>0</v>
      </c>
    </row>
    <row r="15" spans="1:7" x14ac:dyDescent="0.45">
      <c r="A15" t="s">
        <v>24</v>
      </c>
      <c r="C15" s="4"/>
      <c r="D15">
        <v>0</v>
      </c>
    </row>
    <row r="16" spans="1:7" x14ac:dyDescent="0.45">
      <c r="A16" t="s">
        <v>25</v>
      </c>
      <c r="C16" s="4">
        <v>0.52638888888888891</v>
      </c>
      <c r="D16">
        <v>0</v>
      </c>
      <c r="G16">
        <f>SUM(D16:D17)</f>
        <v>2</v>
      </c>
    </row>
    <row r="17" spans="1:7" x14ac:dyDescent="0.45">
      <c r="A17" t="s">
        <v>26</v>
      </c>
      <c r="C17" s="4"/>
      <c r="D17">
        <v>2</v>
      </c>
    </row>
    <row r="18" spans="1:7" x14ac:dyDescent="0.45">
      <c r="A18" t="s">
        <v>27</v>
      </c>
      <c r="C18" s="4">
        <v>0.53402777777777777</v>
      </c>
      <c r="D18">
        <v>0</v>
      </c>
      <c r="G18">
        <f>SUM(D18:D19)</f>
        <v>0</v>
      </c>
    </row>
    <row r="19" spans="1:7" x14ac:dyDescent="0.45">
      <c r="A19" t="s">
        <v>28</v>
      </c>
      <c r="C19" s="4"/>
      <c r="D19">
        <v>0</v>
      </c>
    </row>
    <row r="20" spans="1:7" x14ac:dyDescent="0.45">
      <c r="A20" t="s">
        <v>29</v>
      </c>
      <c r="C20" s="4">
        <v>0.55069444444444449</v>
      </c>
      <c r="D20">
        <v>0</v>
      </c>
      <c r="G20">
        <f>SUM(D20:D21)</f>
        <v>1</v>
      </c>
    </row>
    <row r="21" spans="1:7" x14ac:dyDescent="0.45">
      <c r="A21" t="s">
        <v>30</v>
      </c>
      <c r="C21" s="4"/>
      <c r="D21">
        <v>1</v>
      </c>
    </row>
    <row r="22" spans="1:7" x14ac:dyDescent="0.45">
      <c r="A22" t="s">
        <v>31</v>
      </c>
      <c r="C22" s="4">
        <v>0.56111111111111112</v>
      </c>
      <c r="D22">
        <v>1</v>
      </c>
      <c r="G22">
        <f>SUM(D22:D23)</f>
        <v>2</v>
      </c>
    </row>
    <row r="23" spans="1:7" x14ac:dyDescent="0.45">
      <c r="A23" t="s">
        <v>32</v>
      </c>
      <c r="C23" s="4"/>
      <c r="D23">
        <v>1</v>
      </c>
    </row>
    <row r="24" spans="1:7" x14ac:dyDescent="0.45">
      <c r="A24" t="s">
        <v>33</v>
      </c>
      <c r="C24" s="4">
        <v>0.56805555555555554</v>
      </c>
      <c r="D24">
        <v>3</v>
      </c>
      <c r="G24">
        <f>SUM(D24:D25)</f>
        <v>3</v>
      </c>
    </row>
    <row r="25" spans="1:7" x14ac:dyDescent="0.45">
      <c r="A25" t="s">
        <v>34</v>
      </c>
      <c r="C25" s="4"/>
      <c r="D25">
        <v>0</v>
      </c>
    </row>
    <row r="26" spans="1:7" x14ac:dyDescent="0.45">
      <c r="A26" t="s">
        <v>35</v>
      </c>
      <c r="C26" s="4">
        <v>0.57430555555555551</v>
      </c>
      <c r="D26">
        <v>0</v>
      </c>
      <c r="G26">
        <f>SUM(D26:D27)</f>
        <v>1</v>
      </c>
    </row>
    <row r="27" spans="1:7" x14ac:dyDescent="0.45">
      <c r="A27" t="s">
        <v>36</v>
      </c>
      <c r="C27" s="4"/>
      <c r="D27">
        <v>1</v>
      </c>
    </row>
    <row r="28" spans="1:7" x14ac:dyDescent="0.45">
      <c r="A28" t="s">
        <v>44</v>
      </c>
      <c r="C28" s="4">
        <v>0.5854166666666667</v>
      </c>
      <c r="D28">
        <v>1</v>
      </c>
      <c r="G28">
        <f>SUM(D28:D29)</f>
        <v>5</v>
      </c>
    </row>
    <row r="29" spans="1:7" x14ac:dyDescent="0.45">
      <c r="A29" t="s">
        <v>45</v>
      </c>
      <c r="C29" s="4"/>
      <c r="D29">
        <v>4</v>
      </c>
    </row>
    <row r="30" spans="1:7" x14ac:dyDescent="0.45">
      <c r="A30" t="s">
        <v>37</v>
      </c>
      <c r="C30" s="4">
        <v>0.59583333333333333</v>
      </c>
      <c r="D30">
        <v>0</v>
      </c>
      <c r="G30">
        <f>SUM(D30:D31)</f>
        <v>0</v>
      </c>
    </row>
    <row r="31" spans="1:7" x14ac:dyDescent="0.45">
      <c r="A31" t="s">
        <v>38</v>
      </c>
      <c r="C31" s="4"/>
      <c r="D31">
        <v>0</v>
      </c>
    </row>
  </sheetData>
  <sortState xmlns:xlrd2="http://schemas.microsoft.com/office/spreadsheetml/2017/richdata2" ref="A2:E32">
    <sortCondition ref="A2:A3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7"/>
  <sheetViews>
    <sheetView tabSelected="1" workbookViewId="0">
      <selection activeCell="M21" sqref="M21"/>
    </sheetView>
  </sheetViews>
  <sheetFormatPr defaultRowHeight="14.25" x14ac:dyDescent="0.45"/>
  <cols>
    <col min="1" max="1" width="11" customWidth="1"/>
    <col min="2" max="2" width="13.86328125" customWidth="1"/>
    <col min="3" max="3" width="10.1328125" customWidth="1"/>
    <col min="4" max="4" width="10" customWidth="1"/>
    <col min="5" max="5" width="10.73046875" customWidth="1"/>
    <col min="6" max="6" width="9.86328125" customWidth="1"/>
    <col min="8" max="8" width="10.265625" customWidth="1"/>
  </cols>
  <sheetData>
    <row r="1" spans="1:13" s="1" customFormat="1" x14ac:dyDescent="0.45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K1" s="1" t="s">
        <v>12</v>
      </c>
      <c r="M1" s="1" t="s">
        <v>50</v>
      </c>
    </row>
    <row r="2" spans="1:13" x14ac:dyDescent="0.45">
      <c r="A2" t="s">
        <v>13</v>
      </c>
      <c r="B2">
        <v>0</v>
      </c>
      <c r="C2">
        <v>1</v>
      </c>
      <c r="D2">
        <v>1</v>
      </c>
      <c r="E2">
        <v>0</v>
      </c>
      <c r="F2">
        <v>9</v>
      </c>
      <c r="G2">
        <v>3</v>
      </c>
      <c r="H2">
        <v>4</v>
      </c>
      <c r="I2">
        <v>3</v>
      </c>
      <c r="K2">
        <f>SUM(B2:I2)</f>
        <v>21</v>
      </c>
      <c r="M2">
        <f>+K2/10</f>
        <v>2.1</v>
      </c>
    </row>
    <row r="3" spans="1:13" x14ac:dyDescent="0.45">
      <c r="A3" t="s">
        <v>15</v>
      </c>
      <c r="B3">
        <v>0</v>
      </c>
      <c r="C3">
        <v>0</v>
      </c>
      <c r="D3">
        <v>1</v>
      </c>
      <c r="E3">
        <v>4</v>
      </c>
      <c r="F3">
        <v>8</v>
      </c>
      <c r="G3">
        <v>10</v>
      </c>
      <c r="H3">
        <v>4</v>
      </c>
      <c r="I3">
        <v>2</v>
      </c>
      <c r="K3">
        <f t="shared" ref="K3:K16" si="0">SUM(B3:I3)</f>
        <v>29</v>
      </c>
      <c r="M3">
        <f t="shared" ref="M3:M16" si="1">+K3/10</f>
        <v>2.9</v>
      </c>
    </row>
    <row r="4" spans="1:13" x14ac:dyDescent="0.45">
      <c r="A4" t="s">
        <v>17</v>
      </c>
      <c r="B4">
        <v>0</v>
      </c>
      <c r="C4">
        <v>0</v>
      </c>
      <c r="D4">
        <v>2</v>
      </c>
      <c r="E4">
        <v>3</v>
      </c>
      <c r="F4">
        <v>9</v>
      </c>
      <c r="G4">
        <v>4</v>
      </c>
      <c r="H4">
        <v>7</v>
      </c>
      <c r="I4">
        <v>2</v>
      </c>
      <c r="K4">
        <f t="shared" si="0"/>
        <v>27</v>
      </c>
      <c r="M4">
        <f t="shared" si="1"/>
        <v>2.7</v>
      </c>
    </row>
    <row r="5" spans="1:13" x14ac:dyDescent="0.45">
      <c r="A5" t="s">
        <v>19</v>
      </c>
      <c r="B5">
        <v>0</v>
      </c>
      <c r="C5">
        <v>0</v>
      </c>
      <c r="D5">
        <v>0</v>
      </c>
      <c r="E5">
        <v>2</v>
      </c>
      <c r="F5">
        <v>2</v>
      </c>
      <c r="G5">
        <v>3</v>
      </c>
      <c r="H5">
        <v>6</v>
      </c>
      <c r="I5">
        <v>1</v>
      </c>
      <c r="K5">
        <f t="shared" si="0"/>
        <v>14</v>
      </c>
      <c r="M5">
        <f t="shared" si="1"/>
        <v>1.4</v>
      </c>
    </row>
    <row r="6" spans="1:13" x14ac:dyDescent="0.45">
      <c r="A6" t="s">
        <v>39</v>
      </c>
      <c r="B6">
        <v>0</v>
      </c>
      <c r="C6">
        <v>0</v>
      </c>
      <c r="D6">
        <v>0</v>
      </c>
      <c r="E6">
        <v>0</v>
      </c>
      <c r="F6">
        <v>0</v>
      </c>
      <c r="G6">
        <v>2</v>
      </c>
      <c r="H6">
        <v>2</v>
      </c>
      <c r="I6">
        <v>1</v>
      </c>
      <c r="K6">
        <f t="shared" si="0"/>
        <v>5</v>
      </c>
      <c r="M6">
        <f t="shared" si="1"/>
        <v>0.5</v>
      </c>
    </row>
    <row r="7" spans="1:13" x14ac:dyDescent="0.45">
      <c r="A7" t="s">
        <v>21</v>
      </c>
      <c r="B7">
        <v>0</v>
      </c>
      <c r="C7">
        <v>0</v>
      </c>
      <c r="D7">
        <v>1</v>
      </c>
      <c r="E7">
        <v>1</v>
      </c>
      <c r="F7">
        <v>5</v>
      </c>
      <c r="G7">
        <v>1</v>
      </c>
      <c r="H7">
        <v>1</v>
      </c>
      <c r="I7">
        <v>1</v>
      </c>
      <c r="K7">
        <f t="shared" si="0"/>
        <v>10</v>
      </c>
      <c r="M7">
        <f t="shared" si="1"/>
        <v>1</v>
      </c>
    </row>
    <row r="8" spans="1:13" x14ac:dyDescent="0.45">
      <c r="A8" t="s">
        <v>23</v>
      </c>
      <c r="B8">
        <v>0</v>
      </c>
      <c r="C8">
        <v>0</v>
      </c>
      <c r="D8">
        <v>0</v>
      </c>
      <c r="E8">
        <v>4</v>
      </c>
      <c r="F8">
        <v>1</v>
      </c>
      <c r="G8">
        <v>7</v>
      </c>
      <c r="H8">
        <v>2</v>
      </c>
      <c r="I8">
        <v>0</v>
      </c>
      <c r="K8">
        <f t="shared" si="0"/>
        <v>14</v>
      </c>
      <c r="M8">
        <f t="shared" si="1"/>
        <v>1.4</v>
      </c>
    </row>
    <row r="9" spans="1:13" x14ac:dyDescent="0.45">
      <c r="A9" t="s">
        <v>25</v>
      </c>
      <c r="B9">
        <v>0</v>
      </c>
      <c r="C9">
        <v>0</v>
      </c>
      <c r="D9">
        <v>0</v>
      </c>
      <c r="E9">
        <v>6</v>
      </c>
      <c r="F9">
        <v>6</v>
      </c>
      <c r="G9">
        <v>7</v>
      </c>
      <c r="H9">
        <v>2</v>
      </c>
      <c r="I9">
        <v>2</v>
      </c>
      <c r="K9">
        <f t="shared" si="0"/>
        <v>23</v>
      </c>
      <c r="M9">
        <f t="shared" si="1"/>
        <v>2.2999999999999998</v>
      </c>
    </row>
    <row r="10" spans="1:13" x14ac:dyDescent="0.45">
      <c r="A10" t="s">
        <v>27</v>
      </c>
      <c r="B10">
        <v>0</v>
      </c>
      <c r="C10">
        <v>1</v>
      </c>
      <c r="D10">
        <v>0</v>
      </c>
      <c r="E10">
        <v>2</v>
      </c>
      <c r="F10">
        <v>2</v>
      </c>
      <c r="G10">
        <v>2</v>
      </c>
      <c r="H10">
        <v>3</v>
      </c>
      <c r="I10">
        <v>0</v>
      </c>
      <c r="K10">
        <f t="shared" si="0"/>
        <v>10</v>
      </c>
      <c r="M10">
        <f t="shared" si="1"/>
        <v>1</v>
      </c>
    </row>
    <row r="11" spans="1:13" x14ac:dyDescent="0.45">
      <c r="A11" t="s">
        <v>29</v>
      </c>
      <c r="B11">
        <v>0</v>
      </c>
      <c r="C11">
        <v>0</v>
      </c>
      <c r="D11">
        <v>1</v>
      </c>
      <c r="E11">
        <v>0</v>
      </c>
      <c r="F11">
        <v>2</v>
      </c>
      <c r="G11">
        <v>2</v>
      </c>
      <c r="H11">
        <v>1</v>
      </c>
      <c r="I11">
        <v>1</v>
      </c>
      <c r="K11">
        <f t="shared" si="0"/>
        <v>7</v>
      </c>
      <c r="M11">
        <f t="shared" si="1"/>
        <v>0.7</v>
      </c>
    </row>
    <row r="12" spans="1:13" x14ac:dyDescent="0.45">
      <c r="A12" t="s">
        <v>31</v>
      </c>
      <c r="B12">
        <v>0</v>
      </c>
      <c r="C12">
        <v>0</v>
      </c>
      <c r="D12">
        <v>0</v>
      </c>
      <c r="E12">
        <v>0</v>
      </c>
      <c r="F12">
        <v>3</v>
      </c>
      <c r="G12">
        <v>6</v>
      </c>
      <c r="H12">
        <v>2</v>
      </c>
      <c r="I12">
        <v>2</v>
      </c>
      <c r="K12">
        <f t="shared" si="0"/>
        <v>13</v>
      </c>
      <c r="M12">
        <f t="shared" si="1"/>
        <v>1.3</v>
      </c>
    </row>
    <row r="13" spans="1:13" x14ac:dyDescent="0.45">
      <c r="A13" t="s">
        <v>33</v>
      </c>
      <c r="B13">
        <v>0</v>
      </c>
      <c r="C13">
        <v>0</v>
      </c>
      <c r="D13">
        <v>0</v>
      </c>
      <c r="E13">
        <v>0</v>
      </c>
      <c r="F13">
        <v>3</v>
      </c>
      <c r="G13">
        <v>3</v>
      </c>
      <c r="H13">
        <v>0</v>
      </c>
      <c r="I13">
        <v>3</v>
      </c>
      <c r="K13">
        <f t="shared" si="0"/>
        <v>9</v>
      </c>
      <c r="M13">
        <f t="shared" si="1"/>
        <v>0.9</v>
      </c>
    </row>
    <row r="14" spans="1:13" x14ac:dyDescent="0.45">
      <c r="A14" t="s">
        <v>35</v>
      </c>
      <c r="B14">
        <v>0</v>
      </c>
      <c r="C14">
        <v>0</v>
      </c>
      <c r="D14">
        <v>3</v>
      </c>
      <c r="E14">
        <v>2</v>
      </c>
      <c r="F14">
        <v>4</v>
      </c>
      <c r="G14">
        <v>10</v>
      </c>
      <c r="H14">
        <v>4</v>
      </c>
      <c r="I14">
        <v>1</v>
      </c>
      <c r="K14">
        <f t="shared" si="0"/>
        <v>24</v>
      </c>
      <c r="M14">
        <f t="shared" si="1"/>
        <v>2.4</v>
      </c>
    </row>
    <row r="15" spans="1:13" x14ac:dyDescent="0.45">
      <c r="A15" t="s">
        <v>42</v>
      </c>
      <c r="B15">
        <v>2</v>
      </c>
      <c r="C15">
        <v>0</v>
      </c>
      <c r="D15">
        <v>0</v>
      </c>
      <c r="E15">
        <v>1</v>
      </c>
      <c r="F15">
        <v>2</v>
      </c>
      <c r="G15">
        <v>2</v>
      </c>
      <c r="H15">
        <v>2</v>
      </c>
      <c r="I15">
        <v>5</v>
      </c>
      <c r="K15">
        <f t="shared" si="0"/>
        <v>14</v>
      </c>
      <c r="M15">
        <f t="shared" si="1"/>
        <v>1.4</v>
      </c>
    </row>
    <row r="16" spans="1:13" x14ac:dyDescent="0.45">
      <c r="A16" t="s">
        <v>37</v>
      </c>
      <c r="B16">
        <v>0</v>
      </c>
      <c r="C16">
        <v>0</v>
      </c>
      <c r="D16">
        <v>0</v>
      </c>
      <c r="E16">
        <v>0</v>
      </c>
      <c r="F16">
        <v>0</v>
      </c>
      <c r="G16">
        <v>4</v>
      </c>
      <c r="H16">
        <v>0</v>
      </c>
      <c r="I16">
        <v>0</v>
      </c>
      <c r="K16">
        <f t="shared" si="0"/>
        <v>4</v>
      </c>
      <c r="M16">
        <f t="shared" si="1"/>
        <v>0.4</v>
      </c>
    </row>
    <row r="18" spans="1:12" x14ac:dyDescent="0.45">
      <c r="A18" t="s">
        <v>46</v>
      </c>
      <c r="B18">
        <f>AVERAGE(B2:B16)</f>
        <v>0.13333333333333333</v>
      </c>
      <c r="C18">
        <f t="shared" ref="C18:I18" si="2">AVERAGE(C2:C16)</f>
        <v>0.13333333333333333</v>
      </c>
      <c r="D18">
        <f t="shared" si="2"/>
        <v>0.6</v>
      </c>
      <c r="E18">
        <f t="shared" si="2"/>
        <v>1.6666666666666667</v>
      </c>
      <c r="F18">
        <f t="shared" si="2"/>
        <v>3.7333333333333334</v>
      </c>
      <c r="G18">
        <f t="shared" si="2"/>
        <v>4.4000000000000004</v>
      </c>
      <c r="H18">
        <f t="shared" si="2"/>
        <v>2.6666666666666665</v>
      </c>
      <c r="I18">
        <f t="shared" si="2"/>
        <v>1.6</v>
      </c>
    </row>
    <row r="19" spans="1:12" x14ac:dyDescent="0.45">
      <c r="A19" t="s">
        <v>47</v>
      </c>
      <c r="B19">
        <f>_xlfn.STDEV.S(B2:B16)</f>
        <v>0.5163977794943222</v>
      </c>
      <c r="C19">
        <f t="shared" ref="C19:I19" si="3">_xlfn.STDEV.S(C2:C16)</f>
        <v>0.35186577527449842</v>
      </c>
      <c r="D19">
        <f t="shared" si="3"/>
        <v>0.91025898983279951</v>
      </c>
      <c r="E19">
        <f t="shared" si="3"/>
        <v>1.8771812708978119</v>
      </c>
      <c r="F19">
        <f t="shared" si="3"/>
        <v>3.0347197250362035</v>
      </c>
      <c r="G19">
        <f t="shared" si="3"/>
        <v>2.9228166454393172</v>
      </c>
      <c r="H19">
        <f t="shared" si="3"/>
        <v>2.0236694629405503</v>
      </c>
      <c r="I19">
        <f t="shared" si="3"/>
        <v>1.3522468075656267</v>
      </c>
    </row>
    <row r="20" spans="1:12" x14ac:dyDescent="0.45">
      <c r="A20" t="s">
        <v>48</v>
      </c>
      <c r="B20">
        <f>+B19/SQRT(15)</f>
        <v>0.1333333333333333</v>
      </c>
      <c r="C20">
        <f t="shared" ref="C20:I20" si="4">+C19/SQRT(15)</f>
        <v>9.0851352515899583E-2</v>
      </c>
      <c r="D20">
        <f t="shared" si="4"/>
        <v>0.23502786055720126</v>
      </c>
      <c r="E20">
        <f t="shared" si="4"/>
        <v>0.48468611999997996</v>
      </c>
      <c r="F20">
        <f t="shared" si="4"/>
        <v>0.78356126369815782</v>
      </c>
      <c r="G20">
        <f t="shared" si="4"/>
        <v>0.75466801278695361</v>
      </c>
      <c r="H20">
        <f t="shared" si="4"/>
        <v>0.52250920854648386</v>
      </c>
      <c r="I20">
        <f t="shared" si="4"/>
        <v>0.34914862437758781</v>
      </c>
    </row>
    <row r="22" spans="1:12" x14ac:dyDescent="0.45">
      <c r="J22" t="s">
        <v>46</v>
      </c>
      <c r="K22" t="s">
        <v>46</v>
      </c>
    </row>
    <row r="23" spans="1:12" x14ac:dyDescent="0.45">
      <c r="J23" t="s">
        <v>51</v>
      </c>
      <c r="K23" t="s">
        <v>52</v>
      </c>
      <c r="L23" t="s">
        <v>49</v>
      </c>
    </row>
    <row r="24" spans="1:12" x14ac:dyDescent="0.45">
      <c r="A24" t="s">
        <v>13</v>
      </c>
      <c r="B24">
        <v>0</v>
      </c>
      <c r="C24">
        <v>0</v>
      </c>
      <c r="D24">
        <v>1</v>
      </c>
      <c r="E24">
        <v>0</v>
      </c>
      <c r="F24">
        <v>3</v>
      </c>
      <c r="G24">
        <v>2</v>
      </c>
      <c r="H24">
        <v>2</v>
      </c>
      <c r="I24">
        <v>3</v>
      </c>
      <c r="J24">
        <f>AVERAGE(B24:I24)</f>
        <v>1.375</v>
      </c>
      <c r="K24">
        <f>J24/10</f>
        <v>0.13750000000000001</v>
      </c>
      <c r="L24">
        <f>AVERAGE(K24:K25)</f>
        <v>0.13125000000000001</v>
      </c>
    </row>
    <row r="25" spans="1:12" x14ac:dyDescent="0.45">
      <c r="A25" t="s">
        <v>14</v>
      </c>
      <c r="B25">
        <v>0</v>
      </c>
      <c r="C25">
        <v>1</v>
      </c>
      <c r="D25">
        <v>0</v>
      </c>
      <c r="E25">
        <v>0</v>
      </c>
      <c r="F25">
        <v>6</v>
      </c>
      <c r="G25">
        <v>1</v>
      </c>
      <c r="H25">
        <v>2</v>
      </c>
      <c r="I25">
        <v>0</v>
      </c>
      <c r="J25">
        <f t="shared" ref="J25:J53" si="5">AVERAGE(B25:I25)</f>
        <v>1.25</v>
      </c>
      <c r="K25">
        <f t="shared" ref="K25:K53" si="6">J25/10</f>
        <v>0.125</v>
      </c>
    </row>
    <row r="26" spans="1:12" x14ac:dyDescent="0.45">
      <c r="A26" t="s">
        <v>15</v>
      </c>
      <c r="B26">
        <v>0</v>
      </c>
      <c r="C26">
        <v>0</v>
      </c>
      <c r="D26">
        <v>1</v>
      </c>
      <c r="E26">
        <v>3</v>
      </c>
      <c r="F26">
        <v>1</v>
      </c>
      <c r="G26">
        <v>6</v>
      </c>
      <c r="H26">
        <v>3</v>
      </c>
      <c r="I26">
        <v>1</v>
      </c>
      <c r="J26">
        <f t="shared" si="5"/>
        <v>1.875</v>
      </c>
      <c r="K26">
        <f t="shared" si="6"/>
        <v>0.1875</v>
      </c>
      <c r="L26">
        <f>AVERAGE(K26:K27)</f>
        <v>0.18124999999999999</v>
      </c>
    </row>
    <row r="27" spans="1:12" x14ac:dyDescent="0.45">
      <c r="A27" t="s">
        <v>16</v>
      </c>
      <c r="B27">
        <v>0</v>
      </c>
      <c r="C27">
        <v>0</v>
      </c>
      <c r="D27">
        <v>0</v>
      </c>
      <c r="E27">
        <v>1</v>
      </c>
      <c r="F27">
        <v>7</v>
      </c>
      <c r="G27">
        <v>4</v>
      </c>
      <c r="H27">
        <v>1</v>
      </c>
      <c r="I27">
        <v>1</v>
      </c>
      <c r="J27">
        <f t="shared" si="5"/>
        <v>1.75</v>
      </c>
      <c r="K27">
        <f t="shared" si="6"/>
        <v>0.17499999999999999</v>
      </c>
    </row>
    <row r="28" spans="1:12" x14ac:dyDescent="0.45">
      <c r="A28" t="s">
        <v>17</v>
      </c>
      <c r="B28">
        <v>0</v>
      </c>
      <c r="C28">
        <v>0</v>
      </c>
      <c r="D28">
        <v>0</v>
      </c>
      <c r="E28">
        <v>2</v>
      </c>
      <c r="F28">
        <v>5</v>
      </c>
      <c r="G28">
        <v>1</v>
      </c>
      <c r="H28">
        <v>5</v>
      </c>
      <c r="I28">
        <v>0</v>
      </c>
      <c r="J28">
        <f t="shared" si="5"/>
        <v>1.625</v>
      </c>
      <c r="K28">
        <f t="shared" si="6"/>
        <v>0.16250000000000001</v>
      </c>
      <c r="L28">
        <f>AVERAGE(K28:K29)</f>
        <v>0.16875000000000001</v>
      </c>
    </row>
    <row r="29" spans="1:12" x14ac:dyDescent="0.45">
      <c r="A29" t="s">
        <v>18</v>
      </c>
      <c r="B29">
        <v>0</v>
      </c>
      <c r="C29">
        <v>0</v>
      </c>
      <c r="D29">
        <v>2</v>
      </c>
      <c r="E29">
        <v>1</v>
      </c>
      <c r="F29">
        <v>4</v>
      </c>
      <c r="G29">
        <v>3</v>
      </c>
      <c r="H29">
        <v>2</v>
      </c>
      <c r="I29">
        <v>2</v>
      </c>
      <c r="J29">
        <f t="shared" si="5"/>
        <v>1.75</v>
      </c>
      <c r="K29">
        <f t="shared" si="6"/>
        <v>0.17499999999999999</v>
      </c>
    </row>
    <row r="30" spans="1:12" x14ac:dyDescent="0.45">
      <c r="A30" t="s">
        <v>19</v>
      </c>
      <c r="B30">
        <v>0</v>
      </c>
      <c r="C30">
        <v>0</v>
      </c>
      <c r="D30">
        <v>0</v>
      </c>
      <c r="E30">
        <v>1</v>
      </c>
      <c r="F30">
        <v>1</v>
      </c>
      <c r="G30">
        <v>1</v>
      </c>
      <c r="H30">
        <v>3</v>
      </c>
      <c r="I30">
        <v>1</v>
      </c>
      <c r="J30">
        <f t="shared" si="5"/>
        <v>0.875</v>
      </c>
      <c r="K30">
        <f t="shared" si="6"/>
        <v>8.7499999999999994E-2</v>
      </c>
      <c r="L30">
        <f>AVERAGE(K30:K31)</f>
        <v>8.7499999999999994E-2</v>
      </c>
    </row>
    <row r="31" spans="1:12" x14ac:dyDescent="0.45">
      <c r="A31" t="s">
        <v>20</v>
      </c>
      <c r="B31">
        <v>0</v>
      </c>
      <c r="C31">
        <v>0</v>
      </c>
      <c r="D31">
        <v>0</v>
      </c>
      <c r="E31">
        <v>1</v>
      </c>
      <c r="F31">
        <v>1</v>
      </c>
      <c r="G31">
        <v>2</v>
      </c>
      <c r="H31">
        <v>3</v>
      </c>
      <c r="I31">
        <v>0</v>
      </c>
      <c r="J31">
        <f t="shared" si="5"/>
        <v>0.875</v>
      </c>
      <c r="K31">
        <f t="shared" si="6"/>
        <v>8.7499999999999994E-2</v>
      </c>
    </row>
    <row r="32" spans="1:12" x14ac:dyDescent="0.45">
      <c r="A32" t="s">
        <v>39</v>
      </c>
      <c r="B32">
        <v>0</v>
      </c>
      <c r="C32">
        <v>0</v>
      </c>
      <c r="D32">
        <v>0</v>
      </c>
      <c r="E32">
        <v>0</v>
      </c>
      <c r="F32">
        <v>0</v>
      </c>
      <c r="G32">
        <v>1</v>
      </c>
      <c r="H32">
        <v>0</v>
      </c>
      <c r="I32">
        <v>1</v>
      </c>
      <c r="J32">
        <f t="shared" si="5"/>
        <v>0.25</v>
      </c>
      <c r="K32">
        <f t="shared" si="6"/>
        <v>2.5000000000000001E-2</v>
      </c>
      <c r="L32">
        <f>AVERAGE(K32:K33)</f>
        <v>3.125E-2</v>
      </c>
    </row>
    <row r="33" spans="1:12" x14ac:dyDescent="0.45">
      <c r="A33" t="s">
        <v>40</v>
      </c>
      <c r="B33">
        <v>0</v>
      </c>
      <c r="C33">
        <v>0</v>
      </c>
      <c r="D33">
        <v>0</v>
      </c>
      <c r="E33">
        <v>0</v>
      </c>
      <c r="F33">
        <v>0</v>
      </c>
      <c r="G33">
        <v>1</v>
      </c>
      <c r="H33">
        <v>2</v>
      </c>
      <c r="I33">
        <v>0</v>
      </c>
      <c r="J33">
        <f t="shared" si="5"/>
        <v>0.375</v>
      </c>
      <c r="K33">
        <f t="shared" si="6"/>
        <v>3.7499999999999999E-2</v>
      </c>
    </row>
    <row r="34" spans="1:12" x14ac:dyDescent="0.45">
      <c r="A34" t="s">
        <v>21</v>
      </c>
      <c r="B34">
        <v>0</v>
      </c>
      <c r="C34">
        <v>0</v>
      </c>
      <c r="D34" s="7">
        <v>1</v>
      </c>
      <c r="E34">
        <v>0</v>
      </c>
      <c r="F34">
        <v>3</v>
      </c>
      <c r="G34">
        <v>0</v>
      </c>
      <c r="H34">
        <v>1</v>
      </c>
      <c r="I34">
        <v>0</v>
      </c>
      <c r="J34">
        <f t="shared" si="5"/>
        <v>0.625</v>
      </c>
      <c r="K34">
        <f t="shared" si="6"/>
        <v>6.25E-2</v>
      </c>
      <c r="L34">
        <f>AVERAGE(K34:K35)</f>
        <v>6.25E-2</v>
      </c>
    </row>
    <row r="35" spans="1:12" x14ac:dyDescent="0.45">
      <c r="A35" t="s">
        <v>22</v>
      </c>
      <c r="B35">
        <v>0</v>
      </c>
      <c r="C35">
        <v>0</v>
      </c>
      <c r="D35" s="7">
        <v>0</v>
      </c>
      <c r="E35">
        <v>1</v>
      </c>
      <c r="F35">
        <v>2</v>
      </c>
      <c r="G35">
        <v>1</v>
      </c>
      <c r="H35">
        <v>0</v>
      </c>
      <c r="I35">
        <v>1</v>
      </c>
      <c r="J35">
        <f t="shared" si="5"/>
        <v>0.625</v>
      </c>
      <c r="K35">
        <f t="shared" si="6"/>
        <v>6.25E-2</v>
      </c>
    </row>
    <row r="36" spans="1:12" x14ac:dyDescent="0.45">
      <c r="A36" t="s">
        <v>23</v>
      </c>
      <c r="B36">
        <v>0</v>
      </c>
      <c r="C36">
        <v>0</v>
      </c>
      <c r="D36" s="7">
        <v>0</v>
      </c>
      <c r="E36">
        <v>0</v>
      </c>
      <c r="F36">
        <v>0</v>
      </c>
      <c r="G36">
        <v>4</v>
      </c>
      <c r="H36">
        <v>1</v>
      </c>
      <c r="I36">
        <v>0</v>
      </c>
      <c r="J36">
        <f t="shared" si="5"/>
        <v>0.625</v>
      </c>
      <c r="K36">
        <f t="shared" si="6"/>
        <v>6.25E-2</v>
      </c>
      <c r="L36">
        <f>AVERAGE(K36:K37)</f>
        <v>8.7499999999999994E-2</v>
      </c>
    </row>
    <row r="37" spans="1:12" x14ac:dyDescent="0.45">
      <c r="A37" t="s">
        <v>24</v>
      </c>
      <c r="B37">
        <v>0</v>
      </c>
      <c r="C37">
        <v>0</v>
      </c>
      <c r="D37" s="7">
        <v>0</v>
      </c>
      <c r="E37">
        <v>4</v>
      </c>
      <c r="F37">
        <v>1</v>
      </c>
      <c r="G37">
        <v>3</v>
      </c>
      <c r="H37">
        <v>1</v>
      </c>
      <c r="I37">
        <v>0</v>
      </c>
      <c r="J37">
        <f t="shared" si="5"/>
        <v>1.125</v>
      </c>
      <c r="K37">
        <f t="shared" si="6"/>
        <v>0.1125</v>
      </c>
    </row>
    <row r="38" spans="1:12" x14ac:dyDescent="0.45">
      <c r="A38" t="s">
        <v>25</v>
      </c>
      <c r="B38">
        <v>0</v>
      </c>
      <c r="C38">
        <v>0</v>
      </c>
      <c r="D38" s="7">
        <v>0</v>
      </c>
      <c r="E38">
        <v>0</v>
      </c>
      <c r="F38">
        <v>2</v>
      </c>
      <c r="G38">
        <v>4</v>
      </c>
      <c r="H38">
        <v>0</v>
      </c>
      <c r="I38">
        <v>0</v>
      </c>
      <c r="J38">
        <f t="shared" si="5"/>
        <v>0.75</v>
      </c>
      <c r="K38">
        <f t="shared" si="6"/>
        <v>7.4999999999999997E-2</v>
      </c>
      <c r="L38">
        <f>AVERAGE(K38:K39)</f>
        <v>0.14374999999999999</v>
      </c>
    </row>
    <row r="39" spans="1:12" x14ac:dyDescent="0.45">
      <c r="A39" t="s">
        <v>26</v>
      </c>
      <c r="B39">
        <v>0</v>
      </c>
      <c r="C39">
        <v>0</v>
      </c>
      <c r="D39" s="7">
        <v>0</v>
      </c>
      <c r="E39">
        <v>6</v>
      </c>
      <c r="F39">
        <v>4</v>
      </c>
      <c r="G39">
        <v>3</v>
      </c>
      <c r="H39">
        <v>2</v>
      </c>
      <c r="I39">
        <v>2</v>
      </c>
      <c r="J39">
        <f t="shared" si="5"/>
        <v>2.125</v>
      </c>
      <c r="K39">
        <f t="shared" si="6"/>
        <v>0.21249999999999999</v>
      </c>
    </row>
    <row r="40" spans="1:12" x14ac:dyDescent="0.45">
      <c r="A40" t="s">
        <v>27</v>
      </c>
      <c r="B40">
        <v>0</v>
      </c>
      <c r="C40">
        <v>0</v>
      </c>
      <c r="D40" s="7">
        <v>0</v>
      </c>
      <c r="E40">
        <v>0</v>
      </c>
      <c r="F40">
        <v>0</v>
      </c>
      <c r="G40">
        <v>1</v>
      </c>
      <c r="H40">
        <v>1</v>
      </c>
      <c r="I40">
        <v>0</v>
      </c>
      <c r="J40">
        <f t="shared" si="5"/>
        <v>0.25</v>
      </c>
      <c r="K40">
        <f t="shared" si="6"/>
        <v>2.5000000000000001E-2</v>
      </c>
      <c r="L40">
        <f>AVERAGE(K40:K41)</f>
        <v>5.6249999999999994E-2</v>
      </c>
    </row>
    <row r="41" spans="1:12" x14ac:dyDescent="0.45">
      <c r="A41" t="s">
        <v>28</v>
      </c>
      <c r="B41">
        <v>0</v>
      </c>
      <c r="C41">
        <v>0</v>
      </c>
      <c r="D41" s="7">
        <v>0</v>
      </c>
      <c r="E41">
        <v>2</v>
      </c>
      <c r="F41">
        <v>2</v>
      </c>
      <c r="G41">
        <v>1</v>
      </c>
      <c r="H41">
        <v>2</v>
      </c>
      <c r="I41">
        <v>0</v>
      </c>
      <c r="J41">
        <f t="shared" si="5"/>
        <v>0.875</v>
      </c>
      <c r="K41">
        <f t="shared" si="6"/>
        <v>8.7499999999999994E-2</v>
      </c>
    </row>
    <row r="42" spans="1:12" x14ac:dyDescent="0.45">
      <c r="A42" t="s">
        <v>29</v>
      </c>
      <c r="B42">
        <v>0</v>
      </c>
      <c r="C42">
        <v>0</v>
      </c>
      <c r="D42" s="7">
        <v>1</v>
      </c>
      <c r="E42">
        <v>0</v>
      </c>
      <c r="F42">
        <v>2</v>
      </c>
      <c r="G42">
        <v>1</v>
      </c>
      <c r="H42">
        <v>0</v>
      </c>
      <c r="I42">
        <v>0</v>
      </c>
      <c r="J42">
        <f t="shared" si="5"/>
        <v>0.5</v>
      </c>
      <c r="K42">
        <f t="shared" si="6"/>
        <v>0.05</v>
      </c>
      <c r="L42">
        <f>AVERAGE(K42:K43)</f>
        <v>4.3749999999999997E-2</v>
      </c>
    </row>
    <row r="43" spans="1:12" x14ac:dyDescent="0.45">
      <c r="A43" t="s">
        <v>30</v>
      </c>
      <c r="B43">
        <v>0</v>
      </c>
      <c r="C43">
        <v>0</v>
      </c>
      <c r="D43" s="7">
        <v>0</v>
      </c>
      <c r="E43">
        <v>0</v>
      </c>
      <c r="F43">
        <v>0</v>
      </c>
      <c r="G43">
        <v>1</v>
      </c>
      <c r="H43">
        <v>1</v>
      </c>
      <c r="I43">
        <v>1</v>
      </c>
      <c r="J43">
        <f t="shared" si="5"/>
        <v>0.375</v>
      </c>
      <c r="K43">
        <f t="shared" si="6"/>
        <v>3.7499999999999999E-2</v>
      </c>
    </row>
    <row r="44" spans="1:12" x14ac:dyDescent="0.45">
      <c r="A44" t="s">
        <v>31</v>
      </c>
      <c r="B44">
        <v>0</v>
      </c>
      <c r="C44">
        <v>1</v>
      </c>
      <c r="D44" s="7">
        <v>0</v>
      </c>
      <c r="E44">
        <v>0</v>
      </c>
      <c r="F44">
        <v>2</v>
      </c>
      <c r="G44">
        <v>3</v>
      </c>
      <c r="H44">
        <v>1</v>
      </c>
      <c r="I44">
        <v>1</v>
      </c>
      <c r="J44">
        <f t="shared" si="5"/>
        <v>1</v>
      </c>
      <c r="K44">
        <f t="shared" si="6"/>
        <v>0.1</v>
      </c>
      <c r="L44">
        <f>AVERAGE(K44:K45)</f>
        <v>8.7499999999999994E-2</v>
      </c>
    </row>
    <row r="45" spans="1:12" x14ac:dyDescent="0.45">
      <c r="A45" t="s">
        <v>32</v>
      </c>
      <c r="B45">
        <v>0</v>
      </c>
      <c r="C45">
        <v>0</v>
      </c>
      <c r="D45" s="7">
        <v>0</v>
      </c>
      <c r="E45">
        <v>0</v>
      </c>
      <c r="F45">
        <v>1</v>
      </c>
      <c r="G45">
        <v>3</v>
      </c>
      <c r="H45">
        <v>1</v>
      </c>
      <c r="I45">
        <v>1</v>
      </c>
      <c r="J45">
        <f t="shared" si="5"/>
        <v>0.75</v>
      </c>
      <c r="K45">
        <f t="shared" si="6"/>
        <v>7.4999999999999997E-2</v>
      </c>
    </row>
    <row r="46" spans="1:12" x14ac:dyDescent="0.45">
      <c r="A46" t="s">
        <v>33</v>
      </c>
      <c r="B46">
        <v>0</v>
      </c>
      <c r="C46">
        <v>0</v>
      </c>
      <c r="D46" s="7">
        <v>0</v>
      </c>
      <c r="E46">
        <v>0</v>
      </c>
      <c r="F46">
        <v>2</v>
      </c>
      <c r="G46">
        <v>2</v>
      </c>
      <c r="H46">
        <v>0</v>
      </c>
      <c r="I46">
        <v>3</v>
      </c>
      <c r="J46">
        <f t="shared" si="5"/>
        <v>0.875</v>
      </c>
      <c r="K46">
        <f t="shared" si="6"/>
        <v>8.7499999999999994E-2</v>
      </c>
      <c r="L46">
        <f>AVERAGE(K46:K47)</f>
        <v>5.6249999999999994E-2</v>
      </c>
    </row>
    <row r="47" spans="1:12" x14ac:dyDescent="0.45">
      <c r="A47" t="s">
        <v>34</v>
      </c>
      <c r="B47">
        <v>0</v>
      </c>
      <c r="C47">
        <v>0</v>
      </c>
      <c r="D47" s="7">
        <v>0</v>
      </c>
      <c r="E47">
        <v>0</v>
      </c>
      <c r="F47">
        <v>1</v>
      </c>
      <c r="G47">
        <v>1</v>
      </c>
      <c r="H47">
        <v>0</v>
      </c>
      <c r="I47">
        <v>0</v>
      </c>
      <c r="J47">
        <f t="shared" si="5"/>
        <v>0.25</v>
      </c>
      <c r="K47">
        <f t="shared" si="6"/>
        <v>2.5000000000000001E-2</v>
      </c>
    </row>
    <row r="48" spans="1:12" x14ac:dyDescent="0.45">
      <c r="A48" t="s">
        <v>35</v>
      </c>
      <c r="B48">
        <v>0</v>
      </c>
      <c r="C48">
        <v>0</v>
      </c>
      <c r="D48" s="7">
        <v>2</v>
      </c>
      <c r="E48">
        <v>0</v>
      </c>
      <c r="F48">
        <v>2</v>
      </c>
      <c r="G48">
        <v>6</v>
      </c>
      <c r="H48">
        <v>3</v>
      </c>
      <c r="I48">
        <v>0</v>
      </c>
      <c r="J48">
        <f t="shared" si="5"/>
        <v>1.625</v>
      </c>
      <c r="K48">
        <f t="shared" si="6"/>
        <v>0.16250000000000001</v>
      </c>
      <c r="L48">
        <f>AVERAGE(K48:K49)</f>
        <v>0.15000000000000002</v>
      </c>
    </row>
    <row r="49" spans="1:12" x14ac:dyDescent="0.45">
      <c r="A49" t="s">
        <v>36</v>
      </c>
      <c r="B49">
        <v>0</v>
      </c>
      <c r="C49">
        <v>0</v>
      </c>
      <c r="D49" s="7">
        <v>1</v>
      </c>
      <c r="E49">
        <v>2</v>
      </c>
      <c r="F49">
        <v>2</v>
      </c>
      <c r="G49">
        <v>4</v>
      </c>
      <c r="H49">
        <v>1</v>
      </c>
      <c r="I49">
        <v>1</v>
      </c>
      <c r="J49">
        <f t="shared" si="5"/>
        <v>1.375</v>
      </c>
      <c r="K49">
        <f t="shared" si="6"/>
        <v>0.13750000000000001</v>
      </c>
    </row>
    <row r="50" spans="1:12" x14ac:dyDescent="0.45">
      <c r="A50" t="s">
        <v>42</v>
      </c>
      <c r="B50">
        <v>1</v>
      </c>
      <c r="C50">
        <v>0</v>
      </c>
      <c r="D50" s="7">
        <v>0</v>
      </c>
      <c r="E50">
        <v>0</v>
      </c>
      <c r="F50">
        <v>1</v>
      </c>
      <c r="G50">
        <v>0</v>
      </c>
      <c r="H50">
        <v>0</v>
      </c>
      <c r="I50">
        <v>1</v>
      </c>
      <c r="J50">
        <f t="shared" si="5"/>
        <v>0.375</v>
      </c>
      <c r="K50">
        <f t="shared" si="6"/>
        <v>3.7499999999999999E-2</v>
      </c>
      <c r="L50">
        <f>AVERAGE(K50:K51)</f>
        <v>8.7500000000000008E-2</v>
      </c>
    </row>
    <row r="51" spans="1:12" x14ac:dyDescent="0.45">
      <c r="A51" t="s">
        <v>43</v>
      </c>
      <c r="B51">
        <v>1</v>
      </c>
      <c r="C51">
        <v>0</v>
      </c>
      <c r="D51" s="7">
        <v>0</v>
      </c>
      <c r="E51">
        <v>1</v>
      </c>
      <c r="F51">
        <v>1</v>
      </c>
      <c r="G51">
        <v>2</v>
      </c>
      <c r="H51">
        <v>2</v>
      </c>
      <c r="I51">
        <v>4</v>
      </c>
      <c r="J51">
        <f t="shared" si="5"/>
        <v>1.375</v>
      </c>
      <c r="K51">
        <f t="shared" si="6"/>
        <v>0.13750000000000001</v>
      </c>
    </row>
    <row r="52" spans="1:12" x14ac:dyDescent="0.45">
      <c r="A52" t="s">
        <v>37</v>
      </c>
      <c r="B52">
        <v>0</v>
      </c>
      <c r="C52">
        <v>0</v>
      </c>
      <c r="D52" s="7">
        <v>0</v>
      </c>
      <c r="E52">
        <v>0</v>
      </c>
      <c r="F52">
        <v>0</v>
      </c>
      <c r="G52">
        <v>1</v>
      </c>
      <c r="H52">
        <v>0</v>
      </c>
      <c r="I52">
        <v>0</v>
      </c>
      <c r="J52">
        <f t="shared" si="5"/>
        <v>0.125</v>
      </c>
      <c r="K52">
        <f t="shared" si="6"/>
        <v>1.2500000000000001E-2</v>
      </c>
      <c r="L52">
        <f>AVERAGE(K52:K53)</f>
        <v>2.5000000000000001E-2</v>
      </c>
    </row>
    <row r="53" spans="1:12" x14ac:dyDescent="0.45">
      <c r="A53" t="s">
        <v>38</v>
      </c>
      <c r="B53">
        <v>0</v>
      </c>
      <c r="C53">
        <v>0</v>
      </c>
      <c r="D53" s="7">
        <v>0</v>
      </c>
      <c r="E53">
        <v>0</v>
      </c>
      <c r="F53">
        <v>0</v>
      </c>
      <c r="G53">
        <v>3</v>
      </c>
      <c r="H53">
        <v>0</v>
      </c>
      <c r="I53">
        <v>0</v>
      </c>
      <c r="J53">
        <f t="shared" si="5"/>
        <v>0.375</v>
      </c>
      <c r="K53">
        <f t="shared" si="6"/>
        <v>3.7499999999999999E-2</v>
      </c>
    </row>
    <row r="55" spans="1:12" x14ac:dyDescent="0.45">
      <c r="A55" t="s">
        <v>46</v>
      </c>
      <c r="B55">
        <f>AVERAGE(B24:B53)</f>
        <v>6.6666666666666666E-2</v>
      </c>
      <c r="C55">
        <f t="shared" ref="C55:H55" si="7">AVERAGE(C24:C53)</f>
        <v>6.6666666666666666E-2</v>
      </c>
      <c r="D55">
        <f t="shared" si="7"/>
        <v>0.3</v>
      </c>
      <c r="E55">
        <f t="shared" si="7"/>
        <v>0.83333333333333337</v>
      </c>
      <c r="F55">
        <f t="shared" si="7"/>
        <v>1.8666666666666667</v>
      </c>
      <c r="G55">
        <f t="shared" si="7"/>
        <v>2.2000000000000002</v>
      </c>
      <c r="H55">
        <f t="shared" si="7"/>
        <v>1.3333333333333333</v>
      </c>
      <c r="I55">
        <f>AVERAGE(I24:I53)</f>
        <v>0.8</v>
      </c>
    </row>
    <row r="56" spans="1:12" x14ac:dyDescent="0.45">
      <c r="A56" t="s">
        <v>47</v>
      </c>
      <c r="B56">
        <f>_xlfn.STDEV.S(B24:B53)</f>
        <v>0.25370813170246242</v>
      </c>
      <c r="C56">
        <f t="shared" ref="C56:I56" si="8">_xlfn.STDEV.S(C24:C53)</f>
        <v>0.25370813170246242</v>
      </c>
      <c r="D56">
        <f t="shared" si="8"/>
        <v>0.59596343326843759</v>
      </c>
      <c r="E56">
        <f t="shared" si="8"/>
        <v>1.4162440207947153</v>
      </c>
      <c r="F56">
        <f t="shared" si="8"/>
        <v>1.8143742786394723</v>
      </c>
      <c r="G56">
        <f t="shared" si="8"/>
        <v>1.5844067746592754</v>
      </c>
      <c r="H56">
        <f t="shared" si="8"/>
        <v>1.2410599844719317</v>
      </c>
      <c r="I56">
        <f t="shared" si="8"/>
        <v>1.0635010497214474</v>
      </c>
    </row>
    <row r="57" spans="1:12" x14ac:dyDescent="0.45">
      <c r="A57" t="s">
        <v>48</v>
      </c>
      <c r="B57">
        <f>+B56/SQRT(30)</f>
        <v>4.6320555585310078E-2</v>
      </c>
      <c r="C57">
        <f t="shared" ref="C57:I57" si="9">+C56/SQRT(30)</f>
        <v>4.6320555585310078E-2</v>
      </c>
      <c r="D57">
        <f t="shared" si="9"/>
        <v>0.10880753861644935</v>
      </c>
      <c r="E57">
        <f t="shared" si="9"/>
        <v>0.25856959904036037</v>
      </c>
      <c r="F57">
        <f t="shared" si="9"/>
        <v>0.33125790672266753</v>
      </c>
      <c r="G57">
        <f t="shared" si="9"/>
        <v>0.28927177691496325</v>
      </c>
      <c r="H57">
        <f t="shared" si="9"/>
        <v>0.2265855162374294</v>
      </c>
      <c r="I57">
        <f t="shared" si="9"/>
        <v>0.19416783828761999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whole year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</dc:creator>
  <cp:lastModifiedBy>Jerry Howard</cp:lastModifiedBy>
  <dcterms:created xsi:type="dcterms:W3CDTF">2018-04-03T16:36:27Z</dcterms:created>
  <dcterms:modified xsi:type="dcterms:W3CDTF">2019-12-17T20:30:36Z</dcterms:modified>
</cp:coreProperties>
</file>