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war\OneDrive\New work since 120119\Goes in FWS final report\Data files\"/>
    </mc:Choice>
  </mc:AlternateContent>
  <xr:revisionPtr revIDLastSave="8" documentId="8_{DF158718-C946-45E4-B224-2D971E14E5E3}" xr6:coauthVersionLast="45" xr6:coauthVersionMax="45" xr10:uidLastSave="{B6767B21-DEA5-4AE0-B7CD-16F6850CD448}"/>
  <bookViews>
    <workbookView xWindow="-98" yWindow="-98" windowWidth="20715" windowHeight="13276" xr2:uid="{9F45112D-3CA0-4BCF-BBDC-CFDD58B9EF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5" i="1" l="1"/>
  <c r="AD11" i="1"/>
  <c r="AD7" i="1"/>
  <c r="T64" i="1" l="1"/>
  <c r="S64" i="1"/>
  <c r="R64" i="1"/>
  <c r="Q64" i="1"/>
  <c r="P64" i="1"/>
  <c r="O64" i="1"/>
  <c r="N64" i="1"/>
  <c r="M64" i="1"/>
  <c r="V64" i="1" s="1"/>
  <c r="T63" i="1"/>
  <c r="S63" i="1"/>
  <c r="R63" i="1"/>
  <c r="Q63" i="1"/>
  <c r="P63" i="1"/>
  <c r="O63" i="1"/>
  <c r="N63" i="1"/>
  <c r="M63" i="1"/>
  <c r="T60" i="1"/>
  <c r="S60" i="1"/>
  <c r="R60" i="1"/>
  <c r="Q60" i="1"/>
  <c r="P60" i="1"/>
  <c r="O60" i="1"/>
  <c r="N60" i="1"/>
  <c r="M60" i="1"/>
  <c r="V60" i="1" s="1"/>
  <c r="T59" i="1"/>
  <c r="S59" i="1"/>
  <c r="R59" i="1"/>
  <c r="Q59" i="1"/>
  <c r="P59" i="1"/>
  <c r="O59" i="1"/>
  <c r="N59" i="1"/>
  <c r="M59" i="1"/>
  <c r="T56" i="1"/>
  <c r="S56" i="1"/>
  <c r="R56" i="1"/>
  <c r="Q56" i="1"/>
  <c r="P56" i="1"/>
  <c r="O56" i="1"/>
  <c r="N56" i="1"/>
  <c r="M56" i="1"/>
  <c r="V56" i="1" s="1"/>
  <c r="T55" i="1"/>
  <c r="S55" i="1"/>
  <c r="R55" i="1"/>
  <c r="Q55" i="1"/>
  <c r="P55" i="1"/>
  <c r="O55" i="1"/>
  <c r="N55" i="1"/>
  <c r="M55" i="1"/>
  <c r="T52" i="1"/>
  <c r="S52" i="1"/>
  <c r="R52" i="1"/>
  <c r="Q52" i="1"/>
  <c r="P52" i="1"/>
  <c r="O52" i="1"/>
  <c r="N52" i="1"/>
  <c r="M52" i="1"/>
  <c r="V52" i="1" s="1"/>
  <c r="T51" i="1"/>
  <c r="S51" i="1"/>
  <c r="R51" i="1"/>
  <c r="Q51" i="1"/>
  <c r="P51" i="1"/>
  <c r="O51" i="1"/>
  <c r="N51" i="1"/>
  <c r="M51" i="1"/>
  <c r="T48" i="1"/>
  <c r="S48" i="1"/>
  <c r="R48" i="1"/>
  <c r="Q48" i="1"/>
  <c r="P48" i="1"/>
  <c r="O48" i="1"/>
  <c r="N48" i="1"/>
  <c r="M48" i="1"/>
  <c r="V48" i="1" s="1"/>
  <c r="T47" i="1"/>
  <c r="S47" i="1"/>
  <c r="R47" i="1"/>
  <c r="Q47" i="1"/>
  <c r="P47" i="1"/>
  <c r="O47" i="1"/>
  <c r="N47" i="1"/>
  <c r="M47" i="1"/>
  <c r="T44" i="1"/>
  <c r="S44" i="1"/>
  <c r="R44" i="1"/>
  <c r="Q44" i="1"/>
  <c r="P44" i="1"/>
  <c r="O44" i="1"/>
  <c r="N44" i="1"/>
  <c r="M44" i="1"/>
  <c r="V44" i="1" s="1"/>
  <c r="T43" i="1"/>
  <c r="S43" i="1"/>
  <c r="R43" i="1"/>
  <c r="Q43" i="1"/>
  <c r="P43" i="1"/>
  <c r="O43" i="1"/>
  <c r="N43" i="1"/>
  <c r="M43" i="1"/>
  <c r="T40" i="1"/>
  <c r="S40" i="1"/>
  <c r="R40" i="1"/>
  <c r="Q40" i="1"/>
  <c r="P40" i="1"/>
  <c r="O40" i="1"/>
  <c r="N40" i="1"/>
  <c r="M40" i="1"/>
  <c r="V40" i="1" s="1"/>
  <c r="T39" i="1"/>
  <c r="S39" i="1"/>
  <c r="R39" i="1"/>
  <c r="Q39" i="1"/>
  <c r="P39" i="1"/>
  <c r="O39" i="1"/>
  <c r="N39" i="1"/>
  <c r="M39" i="1"/>
  <c r="T36" i="1"/>
  <c r="S36" i="1"/>
  <c r="R36" i="1"/>
  <c r="Q36" i="1"/>
  <c r="P36" i="1"/>
  <c r="O36" i="1"/>
  <c r="N36" i="1"/>
  <c r="M36" i="1"/>
  <c r="V36" i="1" s="1"/>
  <c r="T35" i="1"/>
  <c r="S35" i="1"/>
  <c r="R35" i="1"/>
  <c r="Q35" i="1"/>
  <c r="P35" i="1"/>
  <c r="O35" i="1"/>
  <c r="N35" i="1"/>
  <c r="M35" i="1"/>
  <c r="T32" i="1"/>
  <c r="S32" i="1"/>
  <c r="R32" i="1"/>
  <c r="Q32" i="1"/>
  <c r="P32" i="1"/>
  <c r="O32" i="1"/>
  <c r="N32" i="1"/>
  <c r="M32" i="1"/>
  <c r="V32" i="1" s="1"/>
  <c r="T31" i="1"/>
  <c r="S31" i="1"/>
  <c r="R31" i="1"/>
  <c r="Q31" i="1"/>
  <c r="P31" i="1"/>
  <c r="N31" i="1"/>
  <c r="M31" i="1"/>
  <c r="T28" i="1"/>
  <c r="S28" i="1"/>
  <c r="R28" i="1"/>
  <c r="Q28" i="1"/>
  <c r="P28" i="1"/>
  <c r="O28" i="1"/>
  <c r="N28" i="1"/>
  <c r="M28" i="1"/>
  <c r="V28" i="1" s="1"/>
  <c r="T27" i="1"/>
  <c r="S27" i="1"/>
  <c r="R27" i="1"/>
  <c r="Q27" i="1"/>
  <c r="P27" i="1"/>
  <c r="O27" i="1"/>
  <c r="N27" i="1"/>
  <c r="M27" i="1"/>
  <c r="T24" i="1"/>
  <c r="S24" i="1"/>
  <c r="R24" i="1"/>
  <c r="Q24" i="1"/>
  <c r="P24" i="1"/>
  <c r="O24" i="1"/>
  <c r="N24" i="1"/>
  <c r="M24" i="1"/>
  <c r="V24" i="1" s="1"/>
  <c r="T23" i="1"/>
  <c r="S23" i="1"/>
  <c r="R23" i="1"/>
  <c r="Q23" i="1"/>
  <c r="P23" i="1"/>
  <c r="O23" i="1"/>
  <c r="N23" i="1"/>
  <c r="M23" i="1"/>
  <c r="T20" i="1"/>
  <c r="S20" i="1"/>
  <c r="R20" i="1"/>
  <c r="Q20" i="1"/>
  <c r="P20" i="1"/>
  <c r="O20" i="1"/>
  <c r="N20" i="1"/>
  <c r="M20" i="1"/>
  <c r="V20" i="1" s="1"/>
  <c r="T19" i="1"/>
  <c r="S19" i="1"/>
  <c r="R19" i="1"/>
  <c r="Q19" i="1"/>
  <c r="P19" i="1"/>
  <c r="O19" i="1"/>
  <c r="N19" i="1"/>
  <c r="M19" i="1"/>
  <c r="T16" i="1"/>
  <c r="S16" i="1"/>
  <c r="R16" i="1"/>
  <c r="Q16" i="1"/>
  <c r="P16" i="1"/>
  <c r="O16" i="1"/>
  <c r="N16" i="1"/>
  <c r="M16" i="1"/>
  <c r="V16" i="1" s="1"/>
  <c r="T15" i="1"/>
  <c r="S15" i="1"/>
  <c r="R15" i="1"/>
  <c r="Q15" i="1"/>
  <c r="P15" i="1"/>
  <c r="O15" i="1"/>
  <c r="N15" i="1"/>
  <c r="M15" i="1"/>
  <c r="T12" i="1"/>
  <c r="S12" i="1"/>
  <c r="R12" i="1"/>
  <c r="Q12" i="1"/>
  <c r="P12" i="1"/>
  <c r="O12" i="1"/>
  <c r="N12" i="1"/>
  <c r="M12" i="1"/>
  <c r="V12" i="1" s="1"/>
  <c r="T11" i="1"/>
  <c r="S11" i="1"/>
  <c r="R11" i="1"/>
  <c r="Q11" i="1"/>
  <c r="P11" i="1"/>
  <c r="O11" i="1"/>
  <c r="N11" i="1"/>
  <c r="M11" i="1"/>
  <c r="T8" i="1"/>
  <c r="S8" i="1"/>
  <c r="R8" i="1"/>
  <c r="Q8" i="1"/>
  <c r="P8" i="1"/>
  <c r="O8" i="1"/>
  <c r="N8" i="1"/>
  <c r="T7" i="1"/>
  <c r="S7" i="1"/>
  <c r="R7" i="1"/>
  <c r="Q7" i="1"/>
  <c r="P7" i="1"/>
  <c r="O7" i="1"/>
  <c r="N7" i="1"/>
  <c r="M8" i="1"/>
  <c r="V8" i="1" s="1"/>
  <c r="M7" i="1"/>
  <c r="X16" i="1" l="1"/>
  <c r="X20" i="1"/>
  <c r="AB20" i="1"/>
  <c r="X23" i="1"/>
  <c r="AB23" i="1"/>
  <c r="Y32" i="1"/>
  <c r="AC32" i="1"/>
  <c r="Y35" i="1"/>
  <c r="AC35" i="1"/>
  <c r="Y36" i="1"/>
  <c r="AC36" i="1"/>
  <c r="Y40" i="1"/>
  <c r="AC40" i="1"/>
  <c r="Y43" i="1"/>
  <c r="AC43" i="1"/>
  <c r="Y44" i="1"/>
  <c r="AC44" i="1"/>
  <c r="Y48" i="1"/>
  <c r="AC48" i="1"/>
  <c r="Y52" i="1"/>
  <c r="AC52" i="1"/>
  <c r="Y56" i="1"/>
  <c r="AC56" i="1"/>
  <c r="Y59" i="1"/>
  <c r="AC59" i="1"/>
  <c r="Y60" i="1"/>
  <c r="AC60" i="1"/>
  <c r="AB16" i="1"/>
  <c r="W11" i="1"/>
  <c r="AA11" i="1"/>
  <c r="W23" i="1"/>
  <c r="X43" i="1"/>
  <c r="Y64" i="1"/>
  <c r="Y11" i="1"/>
  <c r="AC11" i="1"/>
  <c r="Z47" i="1"/>
  <c r="Z51" i="1"/>
  <c r="Z12" i="1"/>
  <c r="Z15" i="1"/>
  <c r="Z16" i="1"/>
  <c r="Z19" i="1"/>
  <c r="Z20" i="1"/>
  <c r="Z23" i="1"/>
  <c r="Z24" i="1"/>
  <c r="Z28" i="1"/>
  <c r="W48" i="1"/>
  <c r="AA48" i="1"/>
  <c r="X7" i="1"/>
  <c r="AB7" i="1"/>
  <c r="AC8" i="1"/>
  <c r="AA7" i="1"/>
  <c r="X8" i="1"/>
  <c r="AB8" i="1"/>
  <c r="Y7" i="1"/>
  <c r="AC7" i="1"/>
  <c r="Z8" i="1"/>
  <c r="Z7" i="1"/>
  <c r="W8" i="1"/>
  <c r="AA8" i="1"/>
  <c r="X11" i="1"/>
  <c r="AB11" i="1"/>
  <c r="X40" i="1"/>
  <c r="AB40" i="1"/>
  <c r="X44" i="1"/>
  <c r="AB44" i="1"/>
  <c r="X47" i="1"/>
  <c r="X48" i="1"/>
  <c r="AB48" i="1"/>
  <c r="X52" i="1"/>
  <c r="AB52" i="1"/>
  <c r="X56" i="1"/>
  <c r="AB56" i="1"/>
  <c r="X59" i="1"/>
  <c r="AB59" i="1"/>
  <c r="X60" i="1"/>
  <c r="AB60" i="1"/>
  <c r="X63" i="1"/>
  <c r="AB63" i="1"/>
  <c r="X64" i="1"/>
  <c r="AB64" i="1"/>
  <c r="W7" i="1"/>
  <c r="Y8" i="1"/>
  <c r="AC64" i="1"/>
  <c r="Y12" i="1"/>
  <c r="AC12" i="1"/>
  <c r="Y15" i="1"/>
  <c r="Y16" i="1"/>
  <c r="AC16" i="1"/>
  <c r="Y19" i="1"/>
  <c r="AC19" i="1"/>
  <c r="Y20" i="1"/>
  <c r="AC20" i="1"/>
  <c r="AC23" i="1"/>
  <c r="Y24" i="1"/>
  <c r="AC24" i="1"/>
  <c r="Y27" i="1"/>
  <c r="AC27" i="1"/>
  <c r="Y28" i="1"/>
  <c r="AC28" i="1"/>
  <c r="Z31" i="1"/>
  <c r="Z32" i="1"/>
  <c r="Z35" i="1"/>
  <c r="Z36" i="1"/>
  <c r="W39" i="1"/>
  <c r="W43" i="1"/>
  <c r="AA43" i="1"/>
  <c r="W47" i="1"/>
  <c r="AA47" i="1"/>
  <c r="W55" i="1"/>
  <c r="W12" i="1"/>
  <c r="AA12" i="1"/>
  <c r="W15" i="1"/>
  <c r="AA15" i="1"/>
  <c r="W16" i="1"/>
  <c r="AA16" i="1"/>
  <c r="W19" i="1"/>
  <c r="AA19" i="1"/>
  <c r="W20" i="1"/>
  <c r="AA20" i="1"/>
  <c r="W24" i="1"/>
  <c r="AA24" i="1"/>
  <c r="W27" i="1"/>
  <c r="AA27" i="1"/>
  <c r="W28" i="1"/>
  <c r="AA28" i="1"/>
  <c r="W31" i="1"/>
  <c r="AA31" i="1"/>
  <c r="W32" i="1"/>
  <c r="AA32" i="1"/>
  <c r="W35" i="1"/>
  <c r="AA35" i="1"/>
  <c r="W36" i="1"/>
  <c r="AA36" i="1"/>
  <c r="Z39" i="1"/>
  <c r="Z40" i="1"/>
  <c r="Z44" i="1"/>
  <c r="Z48" i="1"/>
  <c r="Z52" i="1"/>
  <c r="Z55" i="1"/>
  <c r="Z56" i="1"/>
  <c r="Z60" i="1"/>
  <c r="Z63" i="1"/>
  <c r="Z64" i="1"/>
  <c r="X12" i="1"/>
  <c r="AB12" i="1"/>
  <c r="X24" i="1"/>
  <c r="AB24" i="1"/>
  <c r="X27" i="1"/>
  <c r="AB27" i="1"/>
  <c r="X28" i="1"/>
  <c r="AB28" i="1"/>
  <c r="X31" i="1"/>
  <c r="AB31" i="1"/>
  <c r="X32" i="1"/>
  <c r="AB32" i="1"/>
  <c r="X36" i="1"/>
  <c r="AB36" i="1"/>
  <c r="X39" i="1"/>
  <c r="AB39" i="1"/>
  <c r="W40" i="1"/>
  <c r="AA40" i="1"/>
  <c r="AB43" i="1"/>
  <c r="W44" i="1"/>
  <c r="AA44" i="1"/>
  <c r="W51" i="1"/>
  <c r="AA51" i="1"/>
  <c r="W52" i="1"/>
  <c r="AA52" i="1"/>
  <c r="W56" i="1"/>
  <c r="AA56" i="1"/>
  <c r="W59" i="1"/>
  <c r="AA59" i="1"/>
  <c r="W60" i="1"/>
  <c r="AA60" i="1"/>
  <c r="W63" i="1"/>
  <c r="AA63" i="1"/>
  <c r="W64" i="1"/>
  <c r="AA64" i="1"/>
  <c r="AC15" i="1"/>
  <c r="Y23" i="1"/>
  <c r="Y39" i="1"/>
  <c r="AC39" i="1"/>
  <c r="AB47" i="1"/>
  <c r="Y51" i="1"/>
  <c r="AC51" i="1"/>
  <c r="Y55" i="1"/>
  <c r="AC55" i="1"/>
  <c r="AA55" i="1"/>
  <c r="Y63" i="1"/>
  <c r="X55" i="1"/>
  <c r="AB55" i="1"/>
  <c r="Z59" i="1"/>
  <c r="AC63" i="1"/>
  <c r="AA39" i="1"/>
  <c r="Z43" i="1"/>
  <c r="Y47" i="1"/>
  <c r="AC47" i="1"/>
  <c r="X51" i="1"/>
  <c r="AB51" i="1"/>
  <c r="AC31" i="1"/>
  <c r="Z27" i="1"/>
  <c r="X35" i="1"/>
  <c r="AB35" i="1"/>
  <c r="AA23" i="1"/>
  <c r="Y31" i="1"/>
  <c r="AB19" i="1"/>
  <c r="X19" i="1"/>
  <c r="X15" i="1"/>
  <c r="AB15" i="1"/>
  <c r="Z11" i="1"/>
  <c r="AD55" i="1" l="1"/>
  <c r="AD27" i="1"/>
  <c r="AD63" i="1"/>
  <c r="AE63" i="1" s="1"/>
  <c r="AD59" i="1"/>
  <c r="AE59" i="1" s="1"/>
  <c r="AD51" i="1"/>
  <c r="AD23" i="1"/>
  <c r="AE23" i="1" s="1"/>
  <c r="AE15" i="1"/>
  <c r="AD47" i="1"/>
  <c r="AE47" i="1" s="1"/>
  <c r="AD35" i="1"/>
  <c r="AD31" i="1"/>
  <c r="AE31" i="1" s="1"/>
  <c r="AE7" i="1"/>
  <c r="AD39" i="1"/>
  <c r="AE39" i="1" s="1"/>
  <c r="AD19" i="1"/>
  <c r="AE19" i="1" s="1"/>
  <c r="AD43" i="1"/>
  <c r="AE43" i="1" s="1"/>
  <c r="AE51" i="1"/>
  <c r="AE55" i="1"/>
  <c r="AE35" i="1"/>
  <c r="AE11" i="1"/>
  <c r="AE27" i="1"/>
</calcChain>
</file>

<file path=xl/sharedStrings.xml><?xml version="1.0" encoding="utf-8"?>
<sst xmlns="http://schemas.openxmlformats.org/spreadsheetml/2006/main" count="185" uniqueCount="39">
  <si>
    <t>Sample</t>
  </si>
  <si>
    <t>March</t>
  </si>
  <si>
    <t>April</t>
  </si>
  <si>
    <t>May</t>
  </si>
  <si>
    <t xml:space="preserve">June </t>
  </si>
  <si>
    <t>July</t>
  </si>
  <si>
    <t>August</t>
  </si>
  <si>
    <t>Sept</t>
  </si>
  <si>
    <t>Oct</t>
  </si>
  <si>
    <t>Brown</t>
  </si>
  <si>
    <t>Green</t>
  </si>
  <si>
    <t>G03NE1</t>
  </si>
  <si>
    <t>G03NE2</t>
  </si>
  <si>
    <t>G05N1</t>
  </si>
  <si>
    <t>G05N2</t>
  </si>
  <si>
    <t>G06M1</t>
  </si>
  <si>
    <t>G06M2</t>
  </si>
  <si>
    <t>G08NW</t>
  </si>
  <si>
    <t>G11SW</t>
  </si>
  <si>
    <t>G12N</t>
  </si>
  <si>
    <t>G12S</t>
  </si>
  <si>
    <t>G14M</t>
  </si>
  <si>
    <t>G14SE</t>
  </si>
  <si>
    <t>O2S</t>
  </si>
  <si>
    <t>O3W</t>
  </si>
  <si>
    <t>O04</t>
  </si>
  <si>
    <t>O06SW</t>
  </si>
  <si>
    <t>O08N</t>
  </si>
  <si>
    <t>O19E</t>
  </si>
  <si>
    <t>Mass per quarter meter square quadrat</t>
  </si>
  <si>
    <t>Average of brown and green mass for each compartment</t>
  </si>
  <si>
    <t>Monthly mass increment</t>
  </si>
  <si>
    <t xml:space="preserve">Sum of </t>
  </si>
  <si>
    <t>Mass per</t>
  </si>
  <si>
    <t xml:space="preserve">positive </t>
  </si>
  <si>
    <t>square</t>
  </si>
  <si>
    <t>increments</t>
  </si>
  <si>
    <r>
      <t>Brown (dead) and green (live) vegetation biomass in 0.25 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quadrats</t>
    </r>
  </si>
  <si>
    <t>meter (x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</si>
</sst>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4431C-4BB9-4D4E-8900-FAB4677AEAAA}">
  <dimension ref="A1:AE66"/>
  <sheetViews>
    <sheetView tabSelected="1" zoomScaleNormal="100" workbookViewId="0"/>
  </sheetViews>
  <sheetFormatPr defaultRowHeight="14.25" x14ac:dyDescent="0.45"/>
  <sheetData>
    <row r="1" spans="1:31" ht="15.75" x14ac:dyDescent="0.45">
      <c r="A1" t="s">
        <v>37</v>
      </c>
    </row>
    <row r="3" spans="1:31" x14ac:dyDescent="0.45">
      <c r="E3" t="s">
        <v>29</v>
      </c>
      <c r="N3" t="s">
        <v>30</v>
      </c>
      <c r="X3" t="s">
        <v>31</v>
      </c>
      <c r="AD3" t="s">
        <v>32</v>
      </c>
      <c r="AE3" t="s">
        <v>33</v>
      </c>
    </row>
    <row r="4" spans="1:31" x14ac:dyDescent="0.45">
      <c r="AD4" t="s">
        <v>34</v>
      </c>
      <c r="AE4" t="s">
        <v>35</v>
      </c>
    </row>
    <row r="5" spans="1:31" x14ac:dyDescent="0.45">
      <c r="A5" s="1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M5" t="s">
        <v>1</v>
      </c>
      <c r="N5" t="s">
        <v>2</v>
      </c>
      <c r="O5" t="s">
        <v>3</v>
      </c>
      <c r="P5" t="s">
        <v>4</v>
      </c>
      <c r="Q5" t="s">
        <v>5</v>
      </c>
      <c r="R5" t="s">
        <v>6</v>
      </c>
      <c r="S5" t="s">
        <v>7</v>
      </c>
      <c r="T5" t="s">
        <v>8</v>
      </c>
      <c r="V5" t="s">
        <v>1</v>
      </c>
      <c r="W5" t="s">
        <v>2</v>
      </c>
      <c r="X5" t="s">
        <v>3</v>
      </c>
      <c r="Y5" t="s">
        <v>4</v>
      </c>
      <c r="Z5" t="s">
        <v>5</v>
      </c>
      <c r="AA5" t="s">
        <v>6</v>
      </c>
      <c r="AB5" t="s">
        <v>7</v>
      </c>
      <c r="AC5" t="s">
        <v>8</v>
      </c>
      <c r="AD5" t="s">
        <v>36</v>
      </c>
      <c r="AE5" t="s">
        <v>38</v>
      </c>
    </row>
    <row r="6" spans="1:31" x14ac:dyDescent="0.45">
      <c r="A6" s="1"/>
    </row>
    <row r="7" spans="1:31" x14ac:dyDescent="0.45">
      <c r="A7" t="s">
        <v>11</v>
      </c>
      <c r="B7" t="s">
        <v>9</v>
      </c>
      <c r="C7">
        <v>54.7</v>
      </c>
      <c r="D7">
        <v>27.2</v>
      </c>
      <c r="E7">
        <v>52.5</v>
      </c>
      <c r="F7">
        <v>32.9</v>
      </c>
      <c r="G7">
        <v>46.6</v>
      </c>
      <c r="H7">
        <v>41</v>
      </c>
      <c r="I7">
        <v>41.8</v>
      </c>
      <c r="J7">
        <v>45.9</v>
      </c>
      <c r="L7" t="s">
        <v>9</v>
      </c>
      <c r="M7">
        <f t="shared" ref="M7:T8" si="0">AVERAGE(C7,C9)</f>
        <v>36.049999999999997</v>
      </c>
      <c r="N7">
        <f t="shared" si="0"/>
        <v>18.5</v>
      </c>
      <c r="O7">
        <f t="shared" si="0"/>
        <v>42.7</v>
      </c>
      <c r="P7">
        <f t="shared" si="0"/>
        <v>32.65</v>
      </c>
      <c r="Q7">
        <f t="shared" si="0"/>
        <v>42.35</v>
      </c>
      <c r="R7">
        <f t="shared" si="0"/>
        <v>46.55</v>
      </c>
      <c r="S7">
        <f t="shared" si="0"/>
        <v>39.299999999999997</v>
      </c>
      <c r="T7">
        <f t="shared" si="0"/>
        <v>34.65</v>
      </c>
      <c r="W7">
        <f>+N7-M7</f>
        <v>-17.549999999999997</v>
      </c>
      <c r="X7">
        <f t="shared" ref="X7:X8" si="1">+O7-N7</f>
        <v>24.200000000000003</v>
      </c>
      <c r="Y7">
        <f t="shared" ref="Y7:Y8" si="2">+P7-O7</f>
        <v>-10.050000000000004</v>
      </c>
      <c r="Z7">
        <f t="shared" ref="Z7:Z8" si="3">+Q7-P7</f>
        <v>9.7000000000000028</v>
      </c>
      <c r="AA7">
        <f t="shared" ref="AA7:AA8" si="4">+R7-Q7</f>
        <v>4.1999999999999957</v>
      </c>
      <c r="AB7">
        <f t="shared" ref="AB7:AB8" si="5">+S7-R7</f>
        <v>-7.25</v>
      </c>
      <c r="AC7">
        <f t="shared" ref="AC7:AC8" si="6">+T7-S7</f>
        <v>-4.6499999999999986</v>
      </c>
      <c r="AD7">
        <f>+V8+X7+X8+Y8+Z7+AA7</f>
        <v>98.449999999999989</v>
      </c>
      <c r="AE7">
        <f>+AD7*4</f>
        <v>393.79999999999995</v>
      </c>
    </row>
    <row r="8" spans="1:31" x14ac:dyDescent="0.45">
      <c r="A8" t="s">
        <v>11</v>
      </c>
      <c r="B8" t="s">
        <v>10</v>
      </c>
      <c r="C8">
        <v>-1.2</v>
      </c>
      <c r="D8">
        <v>11</v>
      </c>
      <c r="E8">
        <v>21.2</v>
      </c>
      <c r="F8">
        <v>42.5</v>
      </c>
      <c r="G8">
        <v>53.8</v>
      </c>
      <c r="H8">
        <v>37.700000000000003</v>
      </c>
      <c r="I8">
        <v>35.9</v>
      </c>
      <c r="J8">
        <v>34.4</v>
      </c>
      <c r="L8" t="s">
        <v>10</v>
      </c>
      <c r="M8">
        <f t="shared" si="0"/>
        <v>6.9</v>
      </c>
      <c r="N8">
        <f t="shared" si="0"/>
        <v>6.8</v>
      </c>
      <c r="O8">
        <f t="shared" si="0"/>
        <v>19.2</v>
      </c>
      <c r="P8">
        <f t="shared" si="0"/>
        <v>60.25</v>
      </c>
      <c r="Q8">
        <f t="shared" si="0"/>
        <v>57.2</v>
      </c>
      <c r="R8">
        <f t="shared" si="0"/>
        <v>38.900000000000006</v>
      </c>
      <c r="S8">
        <f t="shared" si="0"/>
        <v>28.799999999999997</v>
      </c>
      <c r="T8">
        <f t="shared" si="0"/>
        <v>24.4</v>
      </c>
      <c r="V8">
        <f>M8</f>
        <v>6.9</v>
      </c>
      <c r="W8">
        <f t="shared" ref="W8" si="7">+N8-M8</f>
        <v>-0.10000000000000053</v>
      </c>
      <c r="X8">
        <f t="shared" si="1"/>
        <v>12.399999999999999</v>
      </c>
      <c r="Y8">
        <f t="shared" si="2"/>
        <v>41.05</v>
      </c>
      <c r="Z8">
        <f t="shared" si="3"/>
        <v>-3.0499999999999972</v>
      </c>
      <c r="AA8">
        <f t="shared" si="4"/>
        <v>-18.299999999999997</v>
      </c>
      <c r="AB8">
        <f t="shared" si="5"/>
        <v>-10.100000000000009</v>
      </c>
      <c r="AC8">
        <f t="shared" si="6"/>
        <v>-4.3999999999999986</v>
      </c>
    </row>
    <row r="9" spans="1:31" x14ac:dyDescent="0.45">
      <c r="A9" t="s">
        <v>12</v>
      </c>
      <c r="B9" t="s">
        <v>9</v>
      </c>
      <c r="C9">
        <v>17.399999999999999</v>
      </c>
      <c r="D9">
        <v>9.8000000000000007</v>
      </c>
      <c r="E9">
        <v>32.9</v>
      </c>
      <c r="F9">
        <v>32.4</v>
      </c>
      <c r="G9">
        <v>38.1</v>
      </c>
      <c r="H9">
        <v>52.1</v>
      </c>
      <c r="I9">
        <v>36.799999999999997</v>
      </c>
      <c r="J9">
        <v>23.4</v>
      </c>
    </row>
    <row r="10" spans="1:31" x14ac:dyDescent="0.45">
      <c r="A10" t="s">
        <v>12</v>
      </c>
      <c r="B10" t="s">
        <v>10</v>
      </c>
      <c r="C10">
        <v>15</v>
      </c>
      <c r="D10">
        <v>2.6</v>
      </c>
      <c r="E10">
        <v>17.2</v>
      </c>
      <c r="F10">
        <v>78</v>
      </c>
      <c r="G10">
        <v>60.6</v>
      </c>
      <c r="H10">
        <v>40.1</v>
      </c>
      <c r="I10">
        <v>21.7</v>
      </c>
      <c r="J10">
        <v>14.4</v>
      </c>
    </row>
    <row r="11" spans="1:31" x14ac:dyDescent="0.45">
      <c r="A11" t="s">
        <v>13</v>
      </c>
      <c r="B11" t="s">
        <v>9</v>
      </c>
      <c r="C11">
        <v>20.2</v>
      </c>
      <c r="D11">
        <v>24.9</v>
      </c>
      <c r="E11">
        <v>27</v>
      </c>
      <c r="F11">
        <v>21.2</v>
      </c>
      <c r="G11">
        <v>49.4</v>
      </c>
      <c r="H11">
        <v>41.5</v>
      </c>
      <c r="I11">
        <v>47</v>
      </c>
      <c r="J11">
        <v>41.5</v>
      </c>
      <c r="L11" t="s">
        <v>9</v>
      </c>
      <c r="M11">
        <f>AVERAGE(C11,C13)</f>
        <v>32.15</v>
      </c>
      <c r="N11">
        <f t="shared" ref="N11:N12" si="8">AVERAGE(D11,D13)</f>
        <v>29.65</v>
      </c>
      <c r="O11">
        <f t="shared" ref="O11:O12" si="9">AVERAGE(E11,E13)</f>
        <v>13.5</v>
      </c>
      <c r="P11">
        <f t="shared" ref="P11:P12" si="10">AVERAGE(F11,F13)</f>
        <v>28.6</v>
      </c>
      <c r="Q11">
        <f t="shared" ref="Q11:Q12" si="11">AVERAGE(G11,G13)</f>
        <v>54.9</v>
      </c>
      <c r="R11">
        <f t="shared" ref="R11:R12" si="12">AVERAGE(H11,H13)</f>
        <v>37.9</v>
      </c>
      <c r="S11">
        <f t="shared" ref="S11:S12" si="13">AVERAGE(I11,I13)</f>
        <v>41.35</v>
      </c>
      <c r="T11">
        <f t="shared" ref="T11:T12" si="14">AVERAGE(J11,J13)</f>
        <v>45.5</v>
      </c>
      <c r="W11">
        <f>+N11-M11</f>
        <v>-2.5</v>
      </c>
      <c r="X11">
        <f t="shared" ref="X11:X12" si="15">+O11-N11</f>
        <v>-16.149999999999999</v>
      </c>
      <c r="Y11">
        <f t="shared" ref="Y11:Y12" si="16">+P11-O11</f>
        <v>15.100000000000001</v>
      </c>
      <c r="Z11">
        <f t="shared" ref="Z11:Z12" si="17">+Q11-P11</f>
        <v>26.299999999999997</v>
      </c>
      <c r="AA11">
        <f t="shared" ref="AA11:AA12" si="18">+R11-Q11</f>
        <v>-17</v>
      </c>
      <c r="AB11">
        <f t="shared" ref="AB11:AB12" si="19">+S11-R11</f>
        <v>3.4500000000000028</v>
      </c>
      <c r="AC11">
        <f t="shared" ref="AC11:AC12" si="20">+T11-S11</f>
        <v>4.1499999999999986</v>
      </c>
      <c r="AD11">
        <f>+V12+W12+X12+Y12+Z12+Y11+Z11+AB11+AB12+AC11</f>
        <v>109.69999999999999</v>
      </c>
      <c r="AE11">
        <f>+AD11*4</f>
        <v>438.79999999999995</v>
      </c>
    </row>
    <row r="12" spans="1:31" x14ac:dyDescent="0.45">
      <c r="A12" t="s">
        <v>13</v>
      </c>
      <c r="B12" t="s">
        <v>10</v>
      </c>
      <c r="C12">
        <v>4.5</v>
      </c>
      <c r="D12">
        <v>8.3000000000000007</v>
      </c>
      <c r="E12">
        <v>17.600000000000001</v>
      </c>
      <c r="F12">
        <v>23.5</v>
      </c>
      <c r="G12">
        <v>52.5</v>
      </c>
      <c r="H12">
        <v>46.2</v>
      </c>
      <c r="I12">
        <v>54.3</v>
      </c>
      <c r="J12">
        <v>44</v>
      </c>
      <c r="L12" t="s">
        <v>10</v>
      </c>
      <c r="M12">
        <f>AVERAGE(C12,C14)</f>
        <v>3.45</v>
      </c>
      <c r="N12">
        <f t="shared" si="8"/>
        <v>7.65</v>
      </c>
      <c r="O12">
        <f t="shared" si="9"/>
        <v>12.05</v>
      </c>
      <c r="P12">
        <f t="shared" si="10"/>
        <v>22.9</v>
      </c>
      <c r="Q12">
        <f t="shared" si="11"/>
        <v>51.25</v>
      </c>
      <c r="R12">
        <f t="shared" si="12"/>
        <v>39.1</v>
      </c>
      <c r="S12">
        <f t="shared" si="13"/>
        <v>48.55</v>
      </c>
      <c r="T12">
        <f t="shared" si="14"/>
        <v>41.75</v>
      </c>
      <c r="V12">
        <f>M12</f>
        <v>3.45</v>
      </c>
      <c r="W12">
        <f t="shared" ref="W12" si="21">+N12-M12</f>
        <v>4.2</v>
      </c>
      <c r="X12">
        <f t="shared" si="15"/>
        <v>4.4000000000000004</v>
      </c>
      <c r="Y12">
        <f t="shared" si="16"/>
        <v>10.849999999999998</v>
      </c>
      <c r="Z12">
        <f t="shared" si="17"/>
        <v>28.35</v>
      </c>
      <c r="AA12">
        <f t="shared" si="18"/>
        <v>-12.149999999999999</v>
      </c>
      <c r="AB12">
        <f t="shared" si="19"/>
        <v>9.4499999999999957</v>
      </c>
      <c r="AC12">
        <f t="shared" si="20"/>
        <v>-6.7999999999999972</v>
      </c>
    </row>
    <row r="13" spans="1:31" x14ac:dyDescent="0.45">
      <c r="A13" t="s">
        <v>14</v>
      </c>
      <c r="B13" t="s">
        <v>9</v>
      </c>
      <c r="C13">
        <v>44.1</v>
      </c>
      <c r="D13">
        <v>34.4</v>
      </c>
      <c r="E13">
        <v>0</v>
      </c>
      <c r="F13">
        <v>36</v>
      </c>
      <c r="G13">
        <v>60.4</v>
      </c>
      <c r="H13">
        <v>34.299999999999997</v>
      </c>
      <c r="I13">
        <v>35.700000000000003</v>
      </c>
      <c r="J13">
        <v>49.5</v>
      </c>
    </row>
    <row r="14" spans="1:31" x14ac:dyDescent="0.45">
      <c r="A14" t="s">
        <v>14</v>
      </c>
      <c r="B14" t="s">
        <v>10</v>
      </c>
      <c r="C14">
        <v>2.4</v>
      </c>
      <c r="D14">
        <v>7</v>
      </c>
      <c r="E14">
        <v>6.5</v>
      </c>
      <c r="F14">
        <v>22.3</v>
      </c>
      <c r="G14">
        <v>50</v>
      </c>
      <c r="H14">
        <v>32</v>
      </c>
      <c r="I14">
        <v>42.8</v>
      </c>
      <c r="J14">
        <v>39.5</v>
      </c>
    </row>
    <row r="15" spans="1:31" x14ac:dyDescent="0.45">
      <c r="A15" t="s">
        <v>15</v>
      </c>
      <c r="B15" t="s">
        <v>9</v>
      </c>
      <c r="C15">
        <v>40.4</v>
      </c>
      <c r="D15">
        <v>20.8</v>
      </c>
      <c r="E15">
        <v>19.8</v>
      </c>
      <c r="F15">
        <v>43.5</v>
      </c>
      <c r="G15">
        <v>37.6</v>
      </c>
      <c r="H15">
        <v>42.6</v>
      </c>
      <c r="I15">
        <v>42.6</v>
      </c>
      <c r="J15">
        <v>86.5</v>
      </c>
      <c r="L15" t="s">
        <v>9</v>
      </c>
      <c r="M15">
        <f>AVERAGE(C15,C17)</f>
        <v>31</v>
      </c>
      <c r="N15">
        <f t="shared" ref="N15:N16" si="22">AVERAGE(D15,D17)</f>
        <v>28.950000000000003</v>
      </c>
      <c r="O15">
        <f t="shared" ref="O15:O16" si="23">AVERAGE(E15,E17)</f>
        <v>28.4</v>
      </c>
      <c r="P15">
        <f t="shared" ref="P15:P16" si="24">AVERAGE(F15,F17)</f>
        <v>36.549999999999997</v>
      </c>
      <c r="Q15">
        <f t="shared" ref="Q15:Q16" si="25">AVERAGE(G15,G17)</f>
        <v>52.2</v>
      </c>
      <c r="R15">
        <f t="shared" ref="R15:R16" si="26">AVERAGE(H15,H17)</f>
        <v>46.150000000000006</v>
      </c>
      <c r="S15">
        <f t="shared" ref="S15:S16" si="27">AVERAGE(I15,I17)</f>
        <v>46.75</v>
      </c>
      <c r="T15">
        <f t="shared" ref="T15:T16" si="28">AVERAGE(J15,J17)</f>
        <v>70.45</v>
      </c>
      <c r="W15">
        <f>+N15-M15</f>
        <v>-2.0499999999999972</v>
      </c>
      <c r="X15">
        <f t="shared" ref="X15:X16" si="29">+O15-N15</f>
        <v>-0.55000000000000426</v>
      </c>
      <c r="Y15">
        <f t="shared" ref="Y15:Y16" si="30">+P15-O15</f>
        <v>8.1499999999999986</v>
      </c>
      <c r="Z15">
        <f t="shared" ref="Z15:Z16" si="31">+Q15-P15</f>
        <v>15.650000000000006</v>
      </c>
      <c r="AA15">
        <f t="shared" ref="AA15:AA16" si="32">+R15-Q15</f>
        <v>-6.0499999999999972</v>
      </c>
      <c r="AB15">
        <f t="shared" ref="AB15:AB16" si="33">+S15-R15</f>
        <v>0.59999999999999432</v>
      </c>
      <c r="AC15">
        <f t="shared" ref="AC15:AC16" si="34">+T15-S15</f>
        <v>23.700000000000003</v>
      </c>
      <c r="AD15">
        <f>+V16+X16+Y15+Y16+Z15+Z16+AB15+AC15+AC16</f>
        <v>131.39999999999998</v>
      </c>
      <c r="AE15">
        <f>+AD15*4</f>
        <v>525.59999999999991</v>
      </c>
    </row>
    <row r="16" spans="1:31" x14ac:dyDescent="0.45">
      <c r="A16" t="s">
        <v>15</v>
      </c>
      <c r="B16" t="s">
        <v>10</v>
      </c>
      <c r="C16">
        <v>15.4</v>
      </c>
      <c r="D16">
        <v>6.3</v>
      </c>
      <c r="E16">
        <v>13.9</v>
      </c>
      <c r="F16">
        <v>45.3</v>
      </c>
      <c r="G16">
        <v>47.2</v>
      </c>
      <c r="H16">
        <v>57.8</v>
      </c>
      <c r="I16">
        <v>41.8</v>
      </c>
      <c r="J16">
        <v>89.4</v>
      </c>
      <c r="L16" t="s">
        <v>10</v>
      </c>
      <c r="M16">
        <f>AVERAGE(C16,C18)</f>
        <v>10.6</v>
      </c>
      <c r="N16">
        <f t="shared" si="22"/>
        <v>9.3000000000000007</v>
      </c>
      <c r="O16">
        <f t="shared" si="23"/>
        <v>18.2</v>
      </c>
      <c r="P16">
        <f t="shared" si="24"/>
        <v>39.15</v>
      </c>
      <c r="Q16">
        <f t="shared" si="25"/>
        <v>56.6</v>
      </c>
      <c r="R16">
        <f t="shared" si="26"/>
        <v>55.25</v>
      </c>
      <c r="S16">
        <f t="shared" si="27"/>
        <v>47.2</v>
      </c>
      <c r="T16">
        <f t="shared" si="28"/>
        <v>72.599999999999994</v>
      </c>
      <c r="V16">
        <f>M16</f>
        <v>10.6</v>
      </c>
      <c r="W16">
        <f t="shared" ref="W16" si="35">+N16-M16</f>
        <v>-1.2999999999999989</v>
      </c>
      <c r="X16">
        <f t="shared" si="29"/>
        <v>8.8999999999999986</v>
      </c>
      <c r="Y16">
        <f t="shared" si="30"/>
        <v>20.95</v>
      </c>
      <c r="Z16">
        <f t="shared" si="31"/>
        <v>17.450000000000003</v>
      </c>
      <c r="AA16">
        <f t="shared" si="32"/>
        <v>-1.3500000000000014</v>
      </c>
      <c r="AB16">
        <f t="shared" si="33"/>
        <v>-8.0499999999999972</v>
      </c>
      <c r="AC16">
        <f t="shared" si="34"/>
        <v>25.399999999999991</v>
      </c>
    </row>
    <row r="17" spans="1:31" x14ac:dyDescent="0.45">
      <c r="A17" t="s">
        <v>16</v>
      </c>
      <c r="B17" t="s">
        <v>9</v>
      </c>
      <c r="C17">
        <v>21.6</v>
      </c>
      <c r="D17">
        <v>37.1</v>
      </c>
      <c r="E17">
        <v>37</v>
      </c>
      <c r="F17">
        <v>29.6</v>
      </c>
      <c r="G17">
        <v>66.8</v>
      </c>
      <c r="H17">
        <v>49.7</v>
      </c>
      <c r="I17">
        <v>50.9</v>
      </c>
      <c r="J17">
        <v>54.4</v>
      </c>
    </row>
    <row r="18" spans="1:31" x14ac:dyDescent="0.45">
      <c r="A18" t="s">
        <v>16</v>
      </c>
      <c r="B18" t="s">
        <v>10</v>
      </c>
      <c r="C18">
        <v>5.8</v>
      </c>
      <c r="D18">
        <v>12.3</v>
      </c>
      <c r="E18">
        <v>22.5</v>
      </c>
      <c r="F18">
        <v>33</v>
      </c>
      <c r="G18">
        <v>66</v>
      </c>
      <c r="H18">
        <v>52.7</v>
      </c>
      <c r="I18">
        <v>52.6</v>
      </c>
      <c r="J18">
        <v>55.8</v>
      </c>
    </row>
    <row r="19" spans="1:31" x14ac:dyDescent="0.45">
      <c r="A19" t="s">
        <v>17</v>
      </c>
      <c r="B19" t="s">
        <v>9</v>
      </c>
      <c r="C19">
        <v>-3.4</v>
      </c>
      <c r="D19">
        <v>2.5</v>
      </c>
      <c r="E19">
        <v>0.3</v>
      </c>
      <c r="F19">
        <v>-2</v>
      </c>
      <c r="G19">
        <v>-0.3</v>
      </c>
      <c r="H19">
        <v>0.6</v>
      </c>
      <c r="I19">
        <v>7.7</v>
      </c>
      <c r="J19">
        <v>11.2</v>
      </c>
      <c r="L19" t="s">
        <v>9</v>
      </c>
      <c r="M19">
        <f>AVERAGE(C19,C21)</f>
        <v>-3.3499999999999996</v>
      </c>
      <c r="N19">
        <f t="shared" ref="N19:N20" si="36">AVERAGE(D19,D21)</f>
        <v>0.30000000000000004</v>
      </c>
      <c r="O19">
        <f t="shared" ref="O19:O20" si="37">AVERAGE(E19,E21)</f>
        <v>-0.44999999999999996</v>
      </c>
      <c r="P19">
        <f t="shared" ref="P19:P20" si="38">AVERAGE(F19,F21)</f>
        <v>-1.9</v>
      </c>
      <c r="Q19">
        <f t="shared" ref="Q19:Q20" si="39">AVERAGE(G19,G21)</f>
        <v>-0.70000000000000007</v>
      </c>
      <c r="R19">
        <f t="shared" ref="R19:R20" si="40">AVERAGE(H19,H21)</f>
        <v>1.25</v>
      </c>
      <c r="S19">
        <f t="shared" ref="S19:S20" si="41">AVERAGE(I19,I21)</f>
        <v>7</v>
      </c>
      <c r="T19">
        <f t="shared" ref="T19:T20" si="42">AVERAGE(J19,J21)</f>
        <v>8.5</v>
      </c>
      <c r="W19">
        <f>+N19-M19</f>
        <v>3.6499999999999995</v>
      </c>
      <c r="X19">
        <f t="shared" ref="X19:X20" si="43">+O19-N19</f>
        <v>-0.75</v>
      </c>
      <c r="Y19">
        <f t="shared" ref="Y19:Y20" si="44">+P19-O19</f>
        <v>-1.45</v>
      </c>
      <c r="Z19">
        <f t="shared" ref="Z19:Z20" si="45">+Q19-P19</f>
        <v>1.1999999999999997</v>
      </c>
      <c r="AA19">
        <f t="shared" ref="AA19:AA20" si="46">+R19-Q19</f>
        <v>1.9500000000000002</v>
      </c>
      <c r="AB19">
        <f t="shared" ref="AB19:AB20" si="47">+S19-R19</f>
        <v>5.75</v>
      </c>
      <c r="AC19">
        <f t="shared" ref="AC19:AC20" si="48">+T19-S19</f>
        <v>1.5</v>
      </c>
      <c r="AD19">
        <f>+W19+W20+X20+Y20+Z19+Z20+AA19+AB19+AC19</f>
        <v>63.3</v>
      </c>
      <c r="AE19">
        <f>+AD19*4</f>
        <v>253.2</v>
      </c>
    </row>
    <row r="20" spans="1:31" x14ac:dyDescent="0.45">
      <c r="A20" t="s">
        <v>17</v>
      </c>
      <c r="B20" t="s">
        <v>10</v>
      </c>
      <c r="C20">
        <v>-1.9</v>
      </c>
      <c r="D20">
        <v>6.5</v>
      </c>
      <c r="E20">
        <v>20.100000000000001</v>
      </c>
      <c r="F20">
        <v>42.6</v>
      </c>
      <c r="G20">
        <v>39.6</v>
      </c>
      <c r="H20">
        <v>39.200000000000003</v>
      </c>
      <c r="I20">
        <v>38.1</v>
      </c>
      <c r="J20">
        <v>41.2</v>
      </c>
      <c r="L20" t="s">
        <v>10</v>
      </c>
      <c r="M20">
        <f>AVERAGE(C20,C22)</f>
        <v>-2.2000000000000002</v>
      </c>
      <c r="N20">
        <f t="shared" si="36"/>
        <v>5.3</v>
      </c>
      <c r="O20">
        <f t="shared" si="37"/>
        <v>18.149999999999999</v>
      </c>
      <c r="P20">
        <f t="shared" si="38"/>
        <v>31.450000000000003</v>
      </c>
      <c r="Q20">
        <f t="shared" si="39"/>
        <v>47.05</v>
      </c>
      <c r="R20">
        <f t="shared" si="40"/>
        <v>46.1</v>
      </c>
      <c r="S20">
        <f t="shared" si="41"/>
        <v>44.45</v>
      </c>
      <c r="T20">
        <f t="shared" si="42"/>
        <v>37.25</v>
      </c>
      <c r="V20">
        <f>M20</f>
        <v>-2.2000000000000002</v>
      </c>
      <c r="W20">
        <f t="shared" ref="W20" si="49">+N20-M20</f>
        <v>7.5</v>
      </c>
      <c r="X20">
        <f t="shared" si="43"/>
        <v>12.849999999999998</v>
      </c>
      <c r="Y20">
        <f t="shared" si="44"/>
        <v>13.300000000000004</v>
      </c>
      <c r="Z20">
        <f t="shared" si="45"/>
        <v>15.599999999999994</v>
      </c>
      <c r="AA20">
        <f t="shared" si="46"/>
        <v>-0.94999999999999574</v>
      </c>
      <c r="AB20">
        <f t="shared" si="47"/>
        <v>-1.6499999999999986</v>
      </c>
      <c r="AC20">
        <f t="shared" si="48"/>
        <v>-7.2000000000000028</v>
      </c>
    </row>
    <row r="21" spans="1:31" x14ac:dyDescent="0.45">
      <c r="A21" t="s">
        <v>17</v>
      </c>
      <c r="B21" t="s">
        <v>9</v>
      </c>
      <c r="C21">
        <v>-3.3</v>
      </c>
      <c r="D21">
        <v>-1.9</v>
      </c>
      <c r="E21">
        <v>-1.2</v>
      </c>
      <c r="F21">
        <v>-1.8</v>
      </c>
      <c r="G21">
        <v>-1.1000000000000001</v>
      </c>
      <c r="H21">
        <v>1.9</v>
      </c>
      <c r="I21">
        <v>6.3</v>
      </c>
      <c r="J21">
        <v>5.8</v>
      </c>
    </row>
    <row r="22" spans="1:31" x14ac:dyDescent="0.45">
      <c r="A22" t="s">
        <v>17</v>
      </c>
      <c r="B22" t="s">
        <v>10</v>
      </c>
      <c r="C22">
        <v>-2.5</v>
      </c>
      <c r="D22">
        <v>4.0999999999999996</v>
      </c>
      <c r="E22">
        <v>16.2</v>
      </c>
      <c r="F22">
        <v>20.3</v>
      </c>
      <c r="G22">
        <v>54.5</v>
      </c>
      <c r="H22">
        <v>53</v>
      </c>
      <c r="I22">
        <v>50.8</v>
      </c>
      <c r="J22">
        <v>33.299999999999997</v>
      </c>
    </row>
    <row r="23" spans="1:31" x14ac:dyDescent="0.45">
      <c r="A23" t="s">
        <v>18</v>
      </c>
      <c r="B23" t="s">
        <v>9</v>
      </c>
      <c r="C23">
        <v>51.2</v>
      </c>
      <c r="D23">
        <v>32.4</v>
      </c>
      <c r="E23">
        <v>52.3</v>
      </c>
      <c r="F23">
        <v>64</v>
      </c>
      <c r="G23">
        <v>47</v>
      </c>
      <c r="H23">
        <v>58.6</v>
      </c>
      <c r="I23">
        <v>47</v>
      </c>
      <c r="J23">
        <v>53.8</v>
      </c>
      <c r="L23" t="s">
        <v>9</v>
      </c>
      <c r="M23">
        <f>AVERAGE(C23,C25)</f>
        <v>39.25</v>
      </c>
      <c r="N23">
        <f t="shared" ref="N23:N24" si="50">AVERAGE(D23,D25)</f>
        <v>34.099999999999994</v>
      </c>
      <c r="O23">
        <f t="shared" ref="O23:O24" si="51">AVERAGE(E23,E25)</f>
        <v>45.3</v>
      </c>
      <c r="P23">
        <f t="shared" ref="P23:P24" si="52">AVERAGE(F23,F25)</f>
        <v>56.75</v>
      </c>
      <c r="Q23">
        <f t="shared" ref="Q23:Q24" si="53">AVERAGE(G23,G25)</f>
        <v>41.75</v>
      </c>
      <c r="R23">
        <f t="shared" ref="R23:R24" si="54">AVERAGE(H23,H25)</f>
        <v>36.9</v>
      </c>
      <c r="S23">
        <f t="shared" ref="S23:S24" si="55">AVERAGE(I23,I25)</f>
        <v>44.6</v>
      </c>
      <c r="T23">
        <f t="shared" ref="T23:T24" si="56">AVERAGE(J23,J25)</f>
        <v>49.099999999999994</v>
      </c>
      <c r="W23">
        <f>+N23-M23</f>
        <v>-5.1500000000000057</v>
      </c>
      <c r="X23">
        <f t="shared" ref="X23:X24" si="57">+O23-N23</f>
        <v>11.200000000000003</v>
      </c>
      <c r="Y23">
        <f t="shared" ref="Y23:Y24" si="58">+P23-O23</f>
        <v>11.450000000000003</v>
      </c>
      <c r="Z23">
        <f t="shared" ref="Z23:Z24" si="59">+Q23-P23</f>
        <v>-15</v>
      </c>
      <c r="AA23">
        <f t="shared" ref="AA23:AA24" si="60">+R23-Q23</f>
        <v>-4.8500000000000014</v>
      </c>
      <c r="AB23">
        <f t="shared" ref="AB23:AB24" si="61">+S23-R23</f>
        <v>7.7000000000000028</v>
      </c>
      <c r="AC23">
        <f t="shared" ref="AC23:AC24" si="62">+T23-S23</f>
        <v>4.4999999999999929</v>
      </c>
      <c r="AD23">
        <f>+V24+W24+X23+X24+Y23+Y24+Z24+AA24+AB23+AB24+AC23+AC24</f>
        <v>84.35</v>
      </c>
      <c r="AE23">
        <f>+AD23*4</f>
        <v>337.4</v>
      </c>
    </row>
    <row r="24" spans="1:31" x14ac:dyDescent="0.45">
      <c r="A24" t="s">
        <v>18</v>
      </c>
      <c r="B24" t="s">
        <v>10</v>
      </c>
      <c r="C24">
        <v>4.9000000000000004</v>
      </c>
      <c r="D24">
        <v>4.3</v>
      </c>
      <c r="E24">
        <v>12.3</v>
      </c>
      <c r="F24">
        <v>35.200000000000003</v>
      </c>
      <c r="G24">
        <v>38.299999999999997</v>
      </c>
      <c r="H24">
        <v>57.6</v>
      </c>
      <c r="I24">
        <v>34.4</v>
      </c>
      <c r="J24">
        <v>52.8</v>
      </c>
      <c r="L24" t="s">
        <v>10</v>
      </c>
      <c r="M24">
        <f>AVERAGE(C24,C26)</f>
        <v>4.5500000000000007</v>
      </c>
      <c r="N24">
        <f t="shared" si="50"/>
        <v>5</v>
      </c>
      <c r="O24">
        <f t="shared" si="51"/>
        <v>10.600000000000001</v>
      </c>
      <c r="P24">
        <f t="shared" si="52"/>
        <v>29.55</v>
      </c>
      <c r="Q24">
        <f t="shared" si="53"/>
        <v>34</v>
      </c>
      <c r="R24">
        <f t="shared" si="54"/>
        <v>48.25</v>
      </c>
      <c r="S24">
        <f t="shared" si="55"/>
        <v>48.5</v>
      </c>
      <c r="T24">
        <f t="shared" si="56"/>
        <v>49.5</v>
      </c>
      <c r="V24">
        <f>M24</f>
        <v>4.5500000000000007</v>
      </c>
      <c r="W24">
        <f t="shared" ref="W24" si="63">+N24-M24</f>
        <v>0.44999999999999929</v>
      </c>
      <c r="X24">
        <f t="shared" si="57"/>
        <v>5.6000000000000014</v>
      </c>
      <c r="Y24">
        <f t="shared" si="58"/>
        <v>18.95</v>
      </c>
      <c r="Z24">
        <f t="shared" si="59"/>
        <v>4.4499999999999993</v>
      </c>
      <c r="AA24">
        <f t="shared" si="60"/>
        <v>14.25</v>
      </c>
      <c r="AB24">
        <f t="shared" si="61"/>
        <v>0.25</v>
      </c>
      <c r="AC24">
        <f t="shared" si="62"/>
        <v>1</v>
      </c>
    </row>
    <row r="25" spans="1:31" x14ac:dyDescent="0.45">
      <c r="A25" t="s">
        <v>18</v>
      </c>
      <c r="B25" t="s">
        <v>9</v>
      </c>
      <c r="C25">
        <v>27.3</v>
      </c>
      <c r="D25">
        <v>35.799999999999997</v>
      </c>
      <c r="E25">
        <v>38.299999999999997</v>
      </c>
      <c r="F25">
        <v>49.5</v>
      </c>
      <c r="G25">
        <v>36.5</v>
      </c>
      <c r="H25">
        <v>15.2</v>
      </c>
      <c r="I25">
        <v>42.2</v>
      </c>
      <c r="J25">
        <v>44.4</v>
      </c>
    </row>
    <row r="26" spans="1:31" x14ac:dyDescent="0.45">
      <c r="A26" t="s">
        <v>18</v>
      </c>
      <c r="B26" t="s">
        <v>10</v>
      </c>
      <c r="C26">
        <v>4.2</v>
      </c>
      <c r="D26">
        <v>5.7</v>
      </c>
      <c r="E26">
        <v>8.9</v>
      </c>
      <c r="F26">
        <v>23.9</v>
      </c>
      <c r="G26">
        <v>29.7</v>
      </c>
      <c r="H26">
        <v>38.9</v>
      </c>
      <c r="I26">
        <v>62.6</v>
      </c>
      <c r="J26">
        <v>46.2</v>
      </c>
    </row>
    <row r="27" spans="1:31" x14ac:dyDescent="0.45">
      <c r="A27" t="s">
        <v>19</v>
      </c>
      <c r="B27" t="s">
        <v>9</v>
      </c>
      <c r="C27">
        <v>28.4</v>
      </c>
      <c r="D27">
        <v>51.3</v>
      </c>
      <c r="E27">
        <v>27.6</v>
      </c>
      <c r="F27">
        <v>47.1</v>
      </c>
      <c r="G27">
        <v>29.5</v>
      </c>
      <c r="H27">
        <v>20</v>
      </c>
      <c r="I27">
        <v>35.9</v>
      </c>
      <c r="J27">
        <v>38.1</v>
      </c>
      <c r="L27" t="s">
        <v>9</v>
      </c>
      <c r="M27">
        <f>AVERAGE(C27,C29)</f>
        <v>35.599999999999994</v>
      </c>
      <c r="N27">
        <f t="shared" ref="N27:N28" si="64">AVERAGE(D27,D29)</f>
        <v>46.2</v>
      </c>
      <c r="O27">
        <f t="shared" ref="O27:O28" si="65">AVERAGE(E27,E29)</f>
        <v>35</v>
      </c>
      <c r="P27">
        <f t="shared" ref="P27:P28" si="66">AVERAGE(F27,F29)</f>
        <v>31.3</v>
      </c>
      <c r="Q27">
        <f t="shared" ref="Q27:Q28" si="67">AVERAGE(G27,G29)</f>
        <v>14.7</v>
      </c>
      <c r="R27">
        <f t="shared" ref="R27:R28" si="68">AVERAGE(H27,H29)</f>
        <v>42.25</v>
      </c>
      <c r="S27">
        <f t="shared" ref="S27:S28" si="69">AVERAGE(I27,I29)</f>
        <v>51.75</v>
      </c>
      <c r="T27">
        <f t="shared" ref="T27:T28" si="70">AVERAGE(J27,J29)</f>
        <v>34.450000000000003</v>
      </c>
      <c r="W27">
        <f>+N27-M27</f>
        <v>10.600000000000009</v>
      </c>
      <c r="X27">
        <f t="shared" ref="X27:X28" si="71">+O27-N27</f>
        <v>-11.200000000000003</v>
      </c>
      <c r="Y27">
        <f t="shared" ref="Y27:Y28" si="72">+P27-O27</f>
        <v>-3.6999999999999993</v>
      </c>
      <c r="Z27">
        <f t="shared" ref="Z27:Z28" si="73">+Q27-P27</f>
        <v>-16.600000000000001</v>
      </c>
      <c r="AA27">
        <f t="shared" ref="AA27:AA28" si="74">+R27-Q27</f>
        <v>27.55</v>
      </c>
      <c r="AB27">
        <f t="shared" ref="AB27:AB28" si="75">+S27-R27</f>
        <v>9.5</v>
      </c>
      <c r="AC27">
        <f t="shared" ref="AC27:AC28" si="76">+T27-S27</f>
        <v>-17.299999999999997</v>
      </c>
      <c r="AD27">
        <f>+V28+W27+W28+X28+Y28+Z28+AA27+AB27</f>
        <v>116.25</v>
      </c>
      <c r="AE27">
        <f>+AD27*4</f>
        <v>465</v>
      </c>
    </row>
    <row r="28" spans="1:31" x14ac:dyDescent="0.45">
      <c r="A28" t="s">
        <v>19</v>
      </c>
      <c r="B28" t="s">
        <v>10</v>
      </c>
      <c r="C28">
        <v>3.8</v>
      </c>
      <c r="D28">
        <v>11.3</v>
      </c>
      <c r="E28">
        <v>18.600000000000001</v>
      </c>
      <c r="F28">
        <v>42.9</v>
      </c>
      <c r="G28">
        <v>43.4</v>
      </c>
      <c r="H28">
        <v>50.6</v>
      </c>
      <c r="I28">
        <v>48.7</v>
      </c>
      <c r="J28">
        <v>57.9</v>
      </c>
      <c r="L28" t="s">
        <v>10</v>
      </c>
      <c r="M28">
        <f>AVERAGE(C28,C30)</f>
        <v>2.1999999999999997</v>
      </c>
      <c r="N28">
        <f t="shared" si="64"/>
        <v>10.7</v>
      </c>
      <c r="O28">
        <f t="shared" si="65"/>
        <v>16.149999999999999</v>
      </c>
      <c r="P28">
        <f t="shared" si="66"/>
        <v>36.6</v>
      </c>
      <c r="Q28">
        <f t="shared" si="67"/>
        <v>68.599999999999994</v>
      </c>
      <c r="R28">
        <f t="shared" si="68"/>
        <v>58.150000000000006</v>
      </c>
      <c r="S28">
        <f t="shared" si="69"/>
        <v>51.650000000000006</v>
      </c>
      <c r="T28">
        <f t="shared" si="70"/>
        <v>46.099999999999994</v>
      </c>
      <c r="V28">
        <f>M28</f>
        <v>2.1999999999999997</v>
      </c>
      <c r="W28">
        <f t="shared" ref="W28" si="77">+N28-M28</f>
        <v>8.5</v>
      </c>
      <c r="X28">
        <f t="shared" si="71"/>
        <v>5.4499999999999993</v>
      </c>
      <c r="Y28">
        <f t="shared" si="72"/>
        <v>20.450000000000003</v>
      </c>
      <c r="Z28">
        <f t="shared" si="73"/>
        <v>31.999999999999993</v>
      </c>
      <c r="AA28">
        <f t="shared" si="74"/>
        <v>-10.449999999999989</v>
      </c>
      <c r="AB28">
        <f t="shared" si="75"/>
        <v>-6.5</v>
      </c>
      <c r="AC28">
        <f t="shared" si="76"/>
        <v>-5.5500000000000114</v>
      </c>
    </row>
    <row r="29" spans="1:31" x14ac:dyDescent="0.45">
      <c r="A29" t="s">
        <v>19</v>
      </c>
      <c r="B29" t="s">
        <v>9</v>
      </c>
      <c r="C29">
        <v>42.8</v>
      </c>
      <c r="D29">
        <v>41.1</v>
      </c>
      <c r="E29">
        <v>42.4</v>
      </c>
      <c r="F29">
        <v>15.5</v>
      </c>
      <c r="G29">
        <v>-0.1</v>
      </c>
      <c r="H29">
        <v>64.5</v>
      </c>
      <c r="I29">
        <v>67.599999999999994</v>
      </c>
      <c r="J29">
        <v>30.8</v>
      </c>
    </row>
    <row r="30" spans="1:31" x14ac:dyDescent="0.45">
      <c r="A30" t="s">
        <v>19</v>
      </c>
      <c r="B30" t="s">
        <v>10</v>
      </c>
      <c r="C30">
        <v>0.6</v>
      </c>
      <c r="D30">
        <v>10.1</v>
      </c>
      <c r="E30">
        <v>13.7</v>
      </c>
      <c r="F30">
        <v>30.3</v>
      </c>
      <c r="G30">
        <v>93.8</v>
      </c>
      <c r="H30">
        <v>65.7</v>
      </c>
      <c r="I30">
        <v>54.6</v>
      </c>
      <c r="J30">
        <v>34.299999999999997</v>
      </c>
    </row>
    <row r="31" spans="1:31" x14ac:dyDescent="0.45">
      <c r="A31" t="s">
        <v>20</v>
      </c>
      <c r="B31" t="s">
        <v>9</v>
      </c>
      <c r="C31">
        <v>38.200000000000003</v>
      </c>
      <c r="D31">
        <v>24.6</v>
      </c>
      <c r="E31">
        <v>24.5</v>
      </c>
      <c r="F31">
        <v>43.2</v>
      </c>
      <c r="G31">
        <v>48.2</v>
      </c>
      <c r="H31">
        <v>49.1</v>
      </c>
      <c r="I31">
        <v>29.8</v>
      </c>
      <c r="J31">
        <v>68.400000000000006</v>
      </c>
      <c r="L31" t="s">
        <v>9</v>
      </c>
      <c r="M31">
        <f>AVERAGE(C31,C33)</f>
        <v>44.05</v>
      </c>
      <c r="N31">
        <f t="shared" ref="N31:N32" si="78">AVERAGE(D31,D33)</f>
        <v>32.85</v>
      </c>
      <c r="O31">
        <v>0</v>
      </c>
      <c r="P31">
        <f t="shared" ref="P31:P32" si="79">AVERAGE(F31,F33)</f>
        <v>38.200000000000003</v>
      </c>
      <c r="Q31">
        <f t="shared" ref="Q31:Q32" si="80">AVERAGE(G31,G33)</f>
        <v>49.150000000000006</v>
      </c>
      <c r="R31">
        <f t="shared" ref="R31:R32" si="81">AVERAGE(H31,H33)</f>
        <v>48.7</v>
      </c>
      <c r="S31">
        <f t="shared" ref="S31:S32" si="82">AVERAGE(I31,I33)</f>
        <v>39.65</v>
      </c>
      <c r="T31">
        <f t="shared" ref="T31:T32" si="83">AVERAGE(J31,J33)</f>
        <v>50.45</v>
      </c>
      <c r="W31">
        <f>+N31-M31</f>
        <v>-11.199999999999996</v>
      </c>
      <c r="X31">
        <f t="shared" ref="X31:X32" si="84">+O31-N31</f>
        <v>-32.85</v>
      </c>
      <c r="Y31">
        <f t="shared" ref="Y31:Y32" si="85">+P31-O31</f>
        <v>38.200000000000003</v>
      </c>
      <c r="Z31">
        <f t="shared" ref="Z31:Z32" si="86">+Q31-P31</f>
        <v>10.950000000000003</v>
      </c>
      <c r="AA31">
        <f t="shared" ref="AA31:AA32" si="87">+R31-Q31</f>
        <v>-0.45000000000000284</v>
      </c>
      <c r="AB31">
        <f t="shared" ref="AB31:AB32" si="88">+S31-R31</f>
        <v>-9.0500000000000043</v>
      </c>
      <c r="AC31">
        <f t="shared" ref="AC31:AC32" si="89">+T31-S31</f>
        <v>10.800000000000004</v>
      </c>
      <c r="AD31">
        <f>+V32+W32+Y31+Y32+Z31+Z32+AC31+AC32</f>
        <v>136</v>
      </c>
      <c r="AE31">
        <f>+AD31*4</f>
        <v>544</v>
      </c>
    </row>
    <row r="32" spans="1:31" x14ac:dyDescent="0.45">
      <c r="A32" t="s">
        <v>20</v>
      </c>
      <c r="B32" t="s">
        <v>10</v>
      </c>
      <c r="C32">
        <v>0.3</v>
      </c>
      <c r="D32">
        <v>41.7</v>
      </c>
      <c r="E32">
        <v>11.7</v>
      </c>
      <c r="F32">
        <v>34.299999999999997</v>
      </c>
      <c r="G32">
        <v>47</v>
      </c>
      <c r="H32">
        <v>60.7</v>
      </c>
      <c r="I32">
        <v>37.700000000000003</v>
      </c>
      <c r="J32">
        <v>51.8</v>
      </c>
      <c r="L32" t="s">
        <v>10</v>
      </c>
      <c r="M32">
        <f>AVERAGE(C32,C34)</f>
        <v>2.2999999999999998</v>
      </c>
      <c r="N32">
        <f t="shared" si="78"/>
        <v>24.35</v>
      </c>
      <c r="O32">
        <f t="shared" ref="O32" si="90">AVERAGE(E32,E34)</f>
        <v>7.3999999999999995</v>
      </c>
      <c r="P32">
        <f t="shared" si="79"/>
        <v>34.549999999999997</v>
      </c>
      <c r="Q32">
        <f t="shared" si="80"/>
        <v>58.8</v>
      </c>
      <c r="R32">
        <f t="shared" si="81"/>
        <v>53.95</v>
      </c>
      <c r="S32">
        <f t="shared" si="82"/>
        <v>41.75</v>
      </c>
      <c r="T32">
        <f t="shared" si="83"/>
        <v>42.05</v>
      </c>
      <c r="V32">
        <f>M32</f>
        <v>2.2999999999999998</v>
      </c>
      <c r="W32">
        <f t="shared" ref="W32" si="91">+N32-M32</f>
        <v>22.05</v>
      </c>
      <c r="X32">
        <f t="shared" si="84"/>
        <v>-16.950000000000003</v>
      </c>
      <c r="Y32">
        <f t="shared" si="85"/>
        <v>27.15</v>
      </c>
      <c r="Z32">
        <f t="shared" si="86"/>
        <v>24.25</v>
      </c>
      <c r="AA32">
        <f t="shared" si="87"/>
        <v>-4.8499999999999943</v>
      </c>
      <c r="AB32">
        <f t="shared" si="88"/>
        <v>-12.200000000000003</v>
      </c>
      <c r="AC32">
        <f t="shared" si="89"/>
        <v>0.29999999999999716</v>
      </c>
    </row>
    <row r="33" spans="1:31" x14ac:dyDescent="0.45">
      <c r="A33" t="s">
        <v>20</v>
      </c>
      <c r="B33" t="s">
        <v>9</v>
      </c>
      <c r="C33">
        <v>49.9</v>
      </c>
      <c r="D33">
        <v>41.1</v>
      </c>
      <c r="E33">
        <v>12</v>
      </c>
      <c r="F33">
        <v>33.200000000000003</v>
      </c>
      <c r="G33">
        <v>50.1</v>
      </c>
      <c r="H33">
        <v>48.3</v>
      </c>
      <c r="I33">
        <v>49.5</v>
      </c>
      <c r="J33">
        <v>32.5</v>
      </c>
    </row>
    <row r="34" spans="1:31" x14ac:dyDescent="0.45">
      <c r="A34" t="s">
        <v>20</v>
      </c>
      <c r="B34" t="s">
        <v>10</v>
      </c>
      <c r="C34">
        <v>4.3</v>
      </c>
      <c r="D34">
        <v>7</v>
      </c>
      <c r="E34">
        <v>3.1</v>
      </c>
      <c r="F34">
        <v>34.799999999999997</v>
      </c>
      <c r="G34">
        <v>70.599999999999994</v>
      </c>
      <c r="H34">
        <v>47.2</v>
      </c>
      <c r="I34">
        <v>45.8</v>
      </c>
      <c r="J34">
        <v>32.299999999999997</v>
      </c>
    </row>
    <row r="35" spans="1:31" x14ac:dyDescent="0.45">
      <c r="A35" t="s">
        <v>21</v>
      </c>
      <c r="B35" t="s">
        <v>9</v>
      </c>
      <c r="C35">
        <v>36.200000000000003</v>
      </c>
      <c r="D35">
        <v>0</v>
      </c>
      <c r="E35">
        <v>0</v>
      </c>
      <c r="F35">
        <v>-1.8</v>
      </c>
      <c r="G35">
        <v>-2</v>
      </c>
      <c r="H35">
        <v>-0.7</v>
      </c>
      <c r="I35">
        <v>1.3</v>
      </c>
      <c r="J35">
        <v>18.7</v>
      </c>
      <c r="L35" t="s">
        <v>9</v>
      </c>
      <c r="M35">
        <f>AVERAGE(C35,C37)</f>
        <v>49.05</v>
      </c>
      <c r="N35">
        <f t="shared" ref="N35:N36" si="92">AVERAGE(D35,D37)</f>
        <v>0</v>
      </c>
      <c r="O35">
        <f t="shared" ref="O35:O36" si="93">AVERAGE(E35,E37)</f>
        <v>-1.55</v>
      </c>
      <c r="P35">
        <f t="shared" ref="P35:P36" si="94">AVERAGE(F35,F37)</f>
        <v>-2</v>
      </c>
      <c r="Q35">
        <f t="shared" ref="Q35:Q36" si="95">AVERAGE(G35,G37)</f>
        <v>-2.15</v>
      </c>
      <c r="R35">
        <f t="shared" ref="R35:R36" si="96">AVERAGE(H35,H37)</f>
        <v>-0.19999999999999998</v>
      </c>
      <c r="S35">
        <f t="shared" ref="S35:S36" si="97">AVERAGE(I35,I37)</f>
        <v>3.25</v>
      </c>
      <c r="T35">
        <f t="shared" ref="T35:T36" si="98">AVERAGE(J35,J37)</f>
        <v>13.85</v>
      </c>
      <c r="W35">
        <f>+N35-M35</f>
        <v>-49.05</v>
      </c>
      <c r="X35">
        <f t="shared" ref="X35:X36" si="99">+O35-N35</f>
        <v>-1.55</v>
      </c>
      <c r="Y35">
        <f t="shared" ref="Y35:Y36" si="100">+P35-O35</f>
        <v>-0.44999999999999996</v>
      </c>
      <c r="Z35">
        <f t="shared" ref="Z35:Z36" si="101">+Q35-P35</f>
        <v>-0.14999999999999991</v>
      </c>
      <c r="AA35">
        <f t="shared" ref="AA35:AA36" si="102">+R35-Q35</f>
        <v>1.95</v>
      </c>
      <c r="AB35">
        <f t="shared" ref="AB35:AB36" si="103">+S35-R35</f>
        <v>3.45</v>
      </c>
      <c r="AC35">
        <f t="shared" ref="AC35:AC36" si="104">+T35-S35</f>
        <v>10.6</v>
      </c>
      <c r="AD35">
        <f>+V36+X36+Y36+Z36+AA35+AA36+AB35+AB36+AC35</f>
        <v>73.75</v>
      </c>
      <c r="AE35">
        <f>+AD35*4</f>
        <v>295</v>
      </c>
    </row>
    <row r="36" spans="1:31" x14ac:dyDescent="0.45">
      <c r="A36" t="s">
        <v>21</v>
      </c>
      <c r="B36" t="s">
        <v>10</v>
      </c>
      <c r="C36">
        <v>2.6</v>
      </c>
      <c r="D36">
        <v>0.6</v>
      </c>
      <c r="E36">
        <v>11.4</v>
      </c>
      <c r="F36">
        <v>23.8</v>
      </c>
      <c r="G36">
        <v>32</v>
      </c>
      <c r="H36">
        <v>51.8</v>
      </c>
      <c r="I36">
        <v>50</v>
      </c>
      <c r="J36">
        <v>41.6</v>
      </c>
      <c r="L36" t="s">
        <v>10</v>
      </c>
      <c r="M36">
        <f>AVERAGE(C36,C38)</f>
        <v>2.7</v>
      </c>
      <c r="N36">
        <f t="shared" si="92"/>
        <v>0.75</v>
      </c>
      <c r="O36">
        <f t="shared" si="93"/>
        <v>12.350000000000001</v>
      </c>
      <c r="P36">
        <f t="shared" si="94"/>
        <v>21.55</v>
      </c>
      <c r="Q36">
        <f t="shared" si="95"/>
        <v>32.5</v>
      </c>
      <c r="R36">
        <f t="shared" si="96"/>
        <v>46.15</v>
      </c>
      <c r="S36">
        <f t="shared" si="97"/>
        <v>55.8</v>
      </c>
      <c r="T36">
        <f t="shared" si="98"/>
        <v>52.400000000000006</v>
      </c>
      <c r="V36">
        <f>M36</f>
        <v>2.7</v>
      </c>
      <c r="W36">
        <f t="shared" ref="W36" si="105">+N36-M36</f>
        <v>-1.9500000000000002</v>
      </c>
      <c r="X36">
        <f t="shared" si="99"/>
        <v>11.600000000000001</v>
      </c>
      <c r="Y36">
        <f t="shared" si="100"/>
        <v>9.1999999999999993</v>
      </c>
      <c r="Z36">
        <f t="shared" si="101"/>
        <v>10.95</v>
      </c>
      <c r="AA36">
        <f t="shared" si="102"/>
        <v>13.649999999999999</v>
      </c>
      <c r="AB36">
        <f t="shared" si="103"/>
        <v>9.6499999999999986</v>
      </c>
      <c r="AC36">
        <f t="shared" si="104"/>
        <v>-3.3999999999999915</v>
      </c>
    </row>
    <row r="37" spans="1:31" x14ac:dyDescent="0.45">
      <c r="A37" t="s">
        <v>21</v>
      </c>
      <c r="B37" t="s">
        <v>9</v>
      </c>
      <c r="C37">
        <v>61.9</v>
      </c>
      <c r="D37">
        <v>0</v>
      </c>
      <c r="E37">
        <v>-3.1</v>
      </c>
      <c r="F37">
        <v>-2.2000000000000002</v>
      </c>
      <c r="G37">
        <v>-2.2999999999999998</v>
      </c>
      <c r="H37">
        <v>0.3</v>
      </c>
      <c r="I37">
        <v>5.2</v>
      </c>
      <c r="J37">
        <v>9</v>
      </c>
    </row>
    <row r="38" spans="1:31" x14ac:dyDescent="0.45">
      <c r="A38" t="s">
        <v>21</v>
      </c>
      <c r="B38" t="s">
        <v>10</v>
      </c>
      <c r="C38">
        <v>2.8</v>
      </c>
      <c r="D38">
        <v>0.9</v>
      </c>
      <c r="E38">
        <v>13.3</v>
      </c>
      <c r="F38">
        <v>19.3</v>
      </c>
      <c r="G38">
        <v>33</v>
      </c>
      <c r="H38">
        <v>40.5</v>
      </c>
      <c r="I38">
        <v>61.6</v>
      </c>
      <c r="J38">
        <v>63.2</v>
      </c>
    </row>
    <row r="39" spans="1:31" x14ac:dyDescent="0.45">
      <c r="A39" t="s">
        <v>22</v>
      </c>
      <c r="B39" t="s">
        <v>9</v>
      </c>
      <c r="C39">
        <v>0.2</v>
      </c>
      <c r="D39">
        <v>-2.2999999999999998</v>
      </c>
      <c r="E39">
        <v>0</v>
      </c>
      <c r="F39">
        <v>-2.2000000000000002</v>
      </c>
      <c r="G39">
        <v>-2.8</v>
      </c>
      <c r="H39">
        <v>6.2</v>
      </c>
      <c r="I39">
        <v>8.6</v>
      </c>
      <c r="J39">
        <v>15.5</v>
      </c>
      <c r="L39" t="s">
        <v>9</v>
      </c>
      <c r="M39">
        <f>AVERAGE(C39,C41)</f>
        <v>1.35</v>
      </c>
      <c r="N39">
        <f t="shared" ref="N39:N40" si="106">AVERAGE(D39,D41)</f>
        <v>-1.95</v>
      </c>
      <c r="O39">
        <f t="shared" ref="O39:O40" si="107">AVERAGE(E39,E41)</f>
        <v>-1.65</v>
      </c>
      <c r="P39">
        <f t="shared" ref="P39:P40" si="108">AVERAGE(F39,F41)</f>
        <v>-0.35000000000000009</v>
      </c>
      <c r="Q39">
        <f t="shared" ref="Q39:Q40" si="109">AVERAGE(G39,G41)</f>
        <v>-2.2000000000000002</v>
      </c>
      <c r="R39">
        <f t="shared" ref="R39:R40" si="110">AVERAGE(H39,H41)</f>
        <v>5.15</v>
      </c>
      <c r="S39">
        <f t="shared" ref="S39:S40" si="111">AVERAGE(I39,I41)</f>
        <v>9.9499999999999993</v>
      </c>
      <c r="T39">
        <f t="shared" ref="T39:T40" si="112">AVERAGE(J39,J41)</f>
        <v>15.45</v>
      </c>
      <c r="W39">
        <f>+N39-M39</f>
        <v>-3.3</v>
      </c>
      <c r="X39">
        <f t="shared" ref="X39:X40" si="113">+O39-N39</f>
        <v>0.30000000000000004</v>
      </c>
      <c r="Y39">
        <f t="shared" ref="Y39:Y40" si="114">+P39-O39</f>
        <v>1.2999999999999998</v>
      </c>
      <c r="Z39">
        <f t="shared" ref="Z39:Z40" si="115">+Q39-P39</f>
        <v>-1.85</v>
      </c>
      <c r="AA39">
        <f t="shared" ref="AA39:AA40" si="116">+R39-Q39</f>
        <v>7.3500000000000005</v>
      </c>
      <c r="AB39">
        <f t="shared" ref="AB39:AB40" si="117">+S39-R39</f>
        <v>4.7999999999999989</v>
      </c>
      <c r="AC39">
        <f t="shared" ref="AC39:AC40" si="118">+T39-S39</f>
        <v>5.5</v>
      </c>
      <c r="AD39">
        <f>+W40+X39+X40+Y39+Y40+AA39+AA40+AB39+AB40+AC39</f>
        <v>105.79999999999998</v>
      </c>
      <c r="AE39">
        <f>+AD39*4</f>
        <v>423.19999999999993</v>
      </c>
    </row>
    <row r="40" spans="1:31" x14ac:dyDescent="0.45">
      <c r="A40" t="s">
        <v>22</v>
      </c>
      <c r="B40" t="s">
        <v>10</v>
      </c>
      <c r="C40">
        <v>-1.9</v>
      </c>
      <c r="D40">
        <v>7.3</v>
      </c>
      <c r="E40">
        <v>15.9</v>
      </c>
      <c r="F40">
        <v>54.8</v>
      </c>
      <c r="G40">
        <v>17.2</v>
      </c>
      <c r="H40">
        <v>56.3</v>
      </c>
      <c r="I40">
        <v>69.2</v>
      </c>
      <c r="J40">
        <v>36.200000000000003</v>
      </c>
      <c r="L40" t="s">
        <v>10</v>
      </c>
      <c r="M40">
        <f>AVERAGE(C40,C42)</f>
        <v>-1.7</v>
      </c>
      <c r="N40">
        <f t="shared" si="106"/>
        <v>7.4</v>
      </c>
      <c r="O40">
        <f t="shared" si="107"/>
        <v>20.5</v>
      </c>
      <c r="P40">
        <f t="shared" si="108"/>
        <v>44.75</v>
      </c>
      <c r="Q40">
        <f t="shared" si="109"/>
        <v>19.25</v>
      </c>
      <c r="R40">
        <f t="shared" si="110"/>
        <v>49.55</v>
      </c>
      <c r="S40">
        <f t="shared" si="111"/>
        <v>59.35</v>
      </c>
      <c r="T40">
        <f t="shared" si="112"/>
        <v>34.549999999999997</v>
      </c>
      <c r="V40">
        <f>M40</f>
        <v>-1.7</v>
      </c>
      <c r="W40">
        <f t="shared" ref="W40" si="119">+N40-M40</f>
        <v>9.1</v>
      </c>
      <c r="X40">
        <f t="shared" si="113"/>
        <v>13.1</v>
      </c>
      <c r="Y40">
        <f t="shared" si="114"/>
        <v>24.25</v>
      </c>
      <c r="Z40">
        <f t="shared" si="115"/>
        <v>-25.5</v>
      </c>
      <c r="AA40">
        <f t="shared" si="116"/>
        <v>30.299999999999997</v>
      </c>
      <c r="AB40">
        <f t="shared" si="117"/>
        <v>9.8000000000000043</v>
      </c>
      <c r="AC40">
        <f t="shared" si="118"/>
        <v>-24.800000000000004</v>
      </c>
    </row>
    <row r="41" spans="1:31" x14ac:dyDescent="0.45">
      <c r="A41" t="s">
        <v>22</v>
      </c>
      <c r="B41" t="s">
        <v>9</v>
      </c>
      <c r="C41">
        <v>2.5</v>
      </c>
      <c r="D41">
        <v>-1.6</v>
      </c>
      <c r="E41">
        <v>-3.3</v>
      </c>
      <c r="F41">
        <v>1.5</v>
      </c>
      <c r="G41">
        <v>-1.6</v>
      </c>
      <c r="H41">
        <v>4.0999999999999996</v>
      </c>
      <c r="I41">
        <v>11.3</v>
      </c>
      <c r="J41">
        <v>15.4</v>
      </c>
    </row>
    <row r="42" spans="1:31" x14ac:dyDescent="0.45">
      <c r="A42" t="s">
        <v>22</v>
      </c>
      <c r="B42" t="s">
        <v>10</v>
      </c>
      <c r="C42">
        <v>-1.5</v>
      </c>
      <c r="D42">
        <v>7.5</v>
      </c>
      <c r="E42">
        <v>25.1</v>
      </c>
      <c r="F42">
        <v>34.700000000000003</v>
      </c>
      <c r="G42">
        <v>21.3</v>
      </c>
      <c r="H42">
        <v>42.8</v>
      </c>
      <c r="I42">
        <v>49.5</v>
      </c>
      <c r="J42">
        <v>32.9</v>
      </c>
    </row>
    <row r="43" spans="1:31" x14ac:dyDescent="0.45">
      <c r="A43" t="s">
        <v>23</v>
      </c>
      <c r="B43" t="s">
        <v>9</v>
      </c>
      <c r="C43">
        <v>29.5</v>
      </c>
      <c r="D43">
        <v>34.9</v>
      </c>
      <c r="E43">
        <v>58.1</v>
      </c>
      <c r="F43">
        <v>31.7</v>
      </c>
      <c r="G43">
        <v>17.600000000000001</v>
      </c>
      <c r="H43">
        <v>11.2</v>
      </c>
      <c r="I43">
        <v>31.1</v>
      </c>
      <c r="J43">
        <v>51.6</v>
      </c>
      <c r="L43" t="s">
        <v>9</v>
      </c>
      <c r="M43">
        <f>AVERAGE(C43,C45)</f>
        <v>37.5</v>
      </c>
      <c r="N43">
        <f t="shared" ref="N43:N44" si="120">AVERAGE(D43,D45)</f>
        <v>21.3</v>
      </c>
      <c r="O43">
        <f t="shared" ref="O43:O44" si="121">AVERAGE(E43,E45)</f>
        <v>40.75</v>
      </c>
      <c r="P43">
        <f t="shared" ref="P43:P44" si="122">AVERAGE(F43,F45)</f>
        <v>37.35</v>
      </c>
      <c r="Q43">
        <f t="shared" ref="Q43:Q44" si="123">AVERAGE(G43,G45)</f>
        <v>19.75</v>
      </c>
      <c r="R43">
        <f t="shared" ref="R43:R44" si="124">AVERAGE(H43,H45)</f>
        <v>20.5</v>
      </c>
      <c r="S43">
        <f t="shared" ref="S43:S44" si="125">AVERAGE(I43,I45)</f>
        <v>30.9</v>
      </c>
      <c r="T43">
        <f t="shared" ref="T43:T44" si="126">AVERAGE(J43,J45)</f>
        <v>34.299999999999997</v>
      </c>
      <c r="W43">
        <f>+N43-M43</f>
        <v>-16.2</v>
      </c>
      <c r="X43">
        <f t="shared" ref="X43:X44" si="127">+O43-N43</f>
        <v>19.45</v>
      </c>
      <c r="Y43">
        <f t="shared" ref="Y43:Y44" si="128">+P43-O43</f>
        <v>-3.3999999999999986</v>
      </c>
      <c r="Z43">
        <f t="shared" ref="Z43:Z44" si="129">+Q43-P43</f>
        <v>-17.600000000000001</v>
      </c>
      <c r="AA43">
        <f t="shared" ref="AA43:AA44" si="130">+R43-Q43</f>
        <v>0.75</v>
      </c>
      <c r="AB43">
        <f t="shared" ref="AB43:AB44" si="131">+S43-R43</f>
        <v>10.399999999999999</v>
      </c>
      <c r="AC43">
        <f t="shared" ref="AC43:AC44" si="132">+T43-S43</f>
        <v>3.3999999999999986</v>
      </c>
      <c r="AD43">
        <f>+W44+X43+X44+Y44+AA43+AA44+AB43+AC43</f>
        <v>84.550000000000011</v>
      </c>
      <c r="AE43">
        <f>+AD43*4</f>
        <v>338.20000000000005</v>
      </c>
    </row>
    <row r="44" spans="1:31" x14ac:dyDescent="0.45">
      <c r="A44" t="s">
        <v>23</v>
      </c>
      <c r="B44" t="s">
        <v>10</v>
      </c>
      <c r="C44">
        <v>1.4</v>
      </c>
      <c r="D44">
        <v>4.0999999999999996</v>
      </c>
      <c r="E44">
        <v>7.6</v>
      </c>
      <c r="F44">
        <v>30.2</v>
      </c>
      <c r="G44">
        <v>17.600000000000001</v>
      </c>
      <c r="H44">
        <v>32.4</v>
      </c>
      <c r="I44">
        <v>36.299999999999997</v>
      </c>
      <c r="J44">
        <v>40.9</v>
      </c>
      <c r="L44" t="s">
        <v>10</v>
      </c>
      <c r="M44">
        <f>AVERAGE(C44,C46)</f>
        <v>-0.35000000000000009</v>
      </c>
      <c r="N44">
        <f t="shared" si="120"/>
        <v>3.4</v>
      </c>
      <c r="O44">
        <f t="shared" si="121"/>
        <v>10.85</v>
      </c>
      <c r="P44">
        <f t="shared" si="122"/>
        <v>33.15</v>
      </c>
      <c r="Q44">
        <f t="shared" si="123"/>
        <v>17.899999999999999</v>
      </c>
      <c r="R44">
        <f t="shared" si="124"/>
        <v>34.950000000000003</v>
      </c>
      <c r="S44">
        <f t="shared" si="125"/>
        <v>29.099999999999998</v>
      </c>
      <c r="T44">
        <f t="shared" si="126"/>
        <v>27.5</v>
      </c>
      <c r="V44">
        <f>M44</f>
        <v>-0.35000000000000009</v>
      </c>
      <c r="W44">
        <f t="shared" ref="W44" si="133">+N44-M44</f>
        <v>3.75</v>
      </c>
      <c r="X44">
        <f t="shared" si="127"/>
        <v>7.4499999999999993</v>
      </c>
      <c r="Y44">
        <f t="shared" si="128"/>
        <v>22.299999999999997</v>
      </c>
      <c r="Z44">
        <f t="shared" si="129"/>
        <v>-15.25</v>
      </c>
      <c r="AA44">
        <f t="shared" si="130"/>
        <v>17.050000000000004</v>
      </c>
      <c r="AB44">
        <f t="shared" si="131"/>
        <v>-5.850000000000005</v>
      </c>
      <c r="AC44">
        <f t="shared" si="132"/>
        <v>-1.5999999999999979</v>
      </c>
    </row>
    <row r="45" spans="1:31" x14ac:dyDescent="0.45">
      <c r="A45" t="s">
        <v>23</v>
      </c>
      <c r="B45" t="s">
        <v>9</v>
      </c>
      <c r="C45">
        <v>45.5</v>
      </c>
      <c r="D45">
        <v>7.7</v>
      </c>
      <c r="E45">
        <v>23.4</v>
      </c>
      <c r="F45">
        <v>43</v>
      </c>
      <c r="G45">
        <v>21.9</v>
      </c>
      <c r="H45">
        <v>29.8</v>
      </c>
      <c r="I45">
        <v>30.7</v>
      </c>
      <c r="J45">
        <v>17</v>
      </c>
    </row>
    <row r="46" spans="1:31" x14ac:dyDescent="0.45">
      <c r="A46" t="s">
        <v>23</v>
      </c>
      <c r="B46" t="s">
        <v>10</v>
      </c>
      <c r="C46">
        <v>-2.1</v>
      </c>
      <c r="D46">
        <v>2.7</v>
      </c>
      <c r="E46">
        <v>14.1</v>
      </c>
      <c r="F46">
        <v>36.1</v>
      </c>
      <c r="G46">
        <v>18.2</v>
      </c>
      <c r="H46">
        <v>37.5</v>
      </c>
      <c r="I46">
        <v>21.9</v>
      </c>
      <c r="J46">
        <v>14.1</v>
      </c>
    </row>
    <row r="47" spans="1:31" x14ac:dyDescent="0.45">
      <c r="A47" t="s">
        <v>24</v>
      </c>
      <c r="B47" t="s">
        <v>9</v>
      </c>
      <c r="C47">
        <v>47.3</v>
      </c>
      <c r="D47">
        <v>1.8</v>
      </c>
      <c r="E47">
        <v>-3.1</v>
      </c>
      <c r="F47">
        <v>-2.1</v>
      </c>
      <c r="G47">
        <v>-2.8</v>
      </c>
      <c r="H47">
        <v>2.8</v>
      </c>
      <c r="I47">
        <v>12.3</v>
      </c>
      <c r="J47">
        <v>9.6999999999999993</v>
      </c>
      <c r="L47" t="s">
        <v>9</v>
      </c>
      <c r="M47">
        <f>AVERAGE(C47,C49)</f>
        <v>42.65</v>
      </c>
      <c r="N47">
        <f t="shared" ref="N47:N48" si="134">AVERAGE(D47,D49)</f>
        <v>-0.65</v>
      </c>
      <c r="O47">
        <f t="shared" ref="O47:O48" si="135">AVERAGE(E47,E49)</f>
        <v>-2.5499999999999998</v>
      </c>
      <c r="P47">
        <f t="shared" ref="P47:P48" si="136">AVERAGE(F47,F49)</f>
        <v>-1.65</v>
      </c>
      <c r="Q47">
        <f t="shared" ref="Q47:Q48" si="137">AVERAGE(G47,G49)</f>
        <v>-2.7</v>
      </c>
      <c r="R47">
        <f t="shared" ref="R47:R48" si="138">AVERAGE(H47,H49)</f>
        <v>1.25</v>
      </c>
      <c r="S47">
        <f t="shared" ref="S47:S48" si="139">AVERAGE(I47,I49)</f>
        <v>8.1999999999999993</v>
      </c>
      <c r="T47">
        <f t="shared" ref="T47:T48" si="140">AVERAGE(J47,J49)</f>
        <v>11.75</v>
      </c>
      <c r="W47">
        <f>+N47-M47</f>
        <v>-43.3</v>
      </c>
      <c r="X47">
        <f t="shared" ref="X47:X48" si="141">+O47-N47</f>
        <v>-1.9</v>
      </c>
      <c r="Y47">
        <f t="shared" ref="Y47:Y48" si="142">+P47-O47</f>
        <v>0.89999999999999991</v>
      </c>
      <c r="Z47">
        <f t="shared" ref="Z47:Z48" si="143">+Q47-P47</f>
        <v>-1.0500000000000003</v>
      </c>
      <c r="AA47">
        <f t="shared" ref="AA47:AA48" si="144">+R47-Q47</f>
        <v>3.95</v>
      </c>
      <c r="AB47">
        <f t="shared" ref="AB47:AB48" si="145">+S47-R47</f>
        <v>6.9499999999999993</v>
      </c>
      <c r="AC47">
        <f t="shared" ref="AC47:AC48" si="146">+T47-S47</f>
        <v>3.5500000000000007</v>
      </c>
      <c r="AD47">
        <f>+V48+X48+Y47+Y48+Z48+AA47+AB47+AB48+AC47</f>
        <v>85.65</v>
      </c>
      <c r="AE47">
        <f>+AD47*4</f>
        <v>342.6</v>
      </c>
    </row>
    <row r="48" spans="1:31" x14ac:dyDescent="0.45">
      <c r="A48" t="s">
        <v>24</v>
      </c>
      <c r="B48" t="s">
        <v>10</v>
      </c>
      <c r="C48">
        <v>2</v>
      </c>
      <c r="D48">
        <v>0</v>
      </c>
      <c r="E48">
        <v>13.5</v>
      </c>
      <c r="F48">
        <v>21.6</v>
      </c>
      <c r="G48">
        <v>51.2</v>
      </c>
      <c r="H48">
        <v>31.8</v>
      </c>
      <c r="I48">
        <v>65.5</v>
      </c>
      <c r="J48">
        <v>41.8</v>
      </c>
      <c r="L48" t="s">
        <v>10</v>
      </c>
      <c r="M48">
        <f>AVERAGE(C48,C50)</f>
        <v>0.65</v>
      </c>
      <c r="N48">
        <f t="shared" si="134"/>
        <v>-0.75</v>
      </c>
      <c r="O48">
        <f t="shared" si="135"/>
        <v>10.1</v>
      </c>
      <c r="P48">
        <f t="shared" si="136"/>
        <v>21.25</v>
      </c>
      <c r="Q48">
        <f t="shared" si="137"/>
        <v>43.400000000000006</v>
      </c>
      <c r="R48">
        <f t="shared" si="138"/>
        <v>36.25</v>
      </c>
      <c r="S48">
        <f t="shared" si="139"/>
        <v>61.75</v>
      </c>
      <c r="T48">
        <f t="shared" si="140"/>
        <v>42.55</v>
      </c>
      <c r="V48">
        <f>M48</f>
        <v>0.65</v>
      </c>
      <c r="W48">
        <f t="shared" ref="W48" si="147">+N48-M48</f>
        <v>-1.4</v>
      </c>
      <c r="X48">
        <f t="shared" si="141"/>
        <v>10.85</v>
      </c>
      <c r="Y48">
        <f t="shared" si="142"/>
        <v>11.15</v>
      </c>
      <c r="Z48">
        <f t="shared" si="143"/>
        <v>22.150000000000006</v>
      </c>
      <c r="AA48">
        <f t="shared" si="144"/>
        <v>-7.1500000000000057</v>
      </c>
      <c r="AB48">
        <f t="shared" si="145"/>
        <v>25.5</v>
      </c>
      <c r="AC48">
        <f t="shared" si="146"/>
        <v>-19.200000000000003</v>
      </c>
    </row>
    <row r="49" spans="1:31" x14ac:dyDescent="0.45">
      <c r="A49" t="s">
        <v>24</v>
      </c>
      <c r="B49" t="s">
        <v>9</v>
      </c>
      <c r="C49">
        <v>38</v>
      </c>
      <c r="D49">
        <v>-3.1</v>
      </c>
      <c r="E49">
        <v>-2</v>
      </c>
      <c r="F49">
        <v>-1.2</v>
      </c>
      <c r="G49">
        <v>-2.6</v>
      </c>
      <c r="H49">
        <v>-0.3</v>
      </c>
      <c r="I49">
        <v>4.0999999999999996</v>
      </c>
      <c r="J49">
        <v>13.8</v>
      </c>
    </row>
    <row r="50" spans="1:31" x14ac:dyDescent="0.45">
      <c r="A50" t="s">
        <v>24</v>
      </c>
      <c r="B50" t="s">
        <v>10</v>
      </c>
      <c r="C50">
        <v>-0.7</v>
      </c>
      <c r="D50">
        <v>-1.5</v>
      </c>
      <c r="E50">
        <v>6.7</v>
      </c>
      <c r="F50">
        <v>20.9</v>
      </c>
      <c r="G50">
        <v>35.6</v>
      </c>
      <c r="H50">
        <v>40.700000000000003</v>
      </c>
      <c r="I50">
        <v>58</v>
      </c>
      <c r="J50">
        <v>43.3</v>
      </c>
    </row>
    <row r="51" spans="1:31" x14ac:dyDescent="0.45">
      <c r="A51" t="s">
        <v>25</v>
      </c>
      <c r="B51" t="s">
        <v>9</v>
      </c>
      <c r="C51">
        <v>25.9</v>
      </c>
      <c r="D51">
        <v>42.1</v>
      </c>
      <c r="E51">
        <v>26.6</v>
      </c>
      <c r="F51">
        <v>32.9</v>
      </c>
      <c r="G51">
        <v>31.6</v>
      </c>
      <c r="H51">
        <v>44.5</v>
      </c>
      <c r="I51">
        <v>28.6</v>
      </c>
      <c r="J51">
        <v>19.8</v>
      </c>
      <c r="L51" t="s">
        <v>9</v>
      </c>
      <c r="M51">
        <f>AVERAGE(C51,C53)</f>
        <v>27.4</v>
      </c>
      <c r="N51">
        <f t="shared" ref="N51:N52" si="148">AVERAGE(D51,D53)</f>
        <v>29.700000000000003</v>
      </c>
      <c r="O51">
        <f t="shared" ref="O51:O52" si="149">AVERAGE(E51,E53)</f>
        <v>38.6</v>
      </c>
      <c r="P51">
        <f t="shared" ref="P51:P52" si="150">AVERAGE(F51,F53)</f>
        <v>30</v>
      </c>
      <c r="Q51">
        <f t="shared" ref="Q51:Q52" si="151">AVERAGE(G51,G53)</f>
        <v>32.6</v>
      </c>
      <c r="R51">
        <f t="shared" ref="R51:R52" si="152">AVERAGE(H51,H53)</f>
        <v>33.35</v>
      </c>
      <c r="S51">
        <f t="shared" ref="S51:S52" si="153">AVERAGE(I51,I53)</f>
        <v>25.35</v>
      </c>
      <c r="T51">
        <f t="shared" ref="T51:T52" si="154">AVERAGE(J51,J53)</f>
        <v>18.100000000000001</v>
      </c>
      <c r="W51">
        <f>+N51-M51</f>
        <v>2.3000000000000043</v>
      </c>
      <c r="X51">
        <f t="shared" ref="X51:X52" si="155">+O51-N51</f>
        <v>8.8999999999999986</v>
      </c>
      <c r="Y51">
        <f t="shared" ref="Y51:Y52" si="156">+P51-O51</f>
        <v>-8.6000000000000014</v>
      </c>
      <c r="Z51">
        <f t="shared" ref="Z51:Z52" si="157">+Q51-P51</f>
        <v>2.6000000000000014</v>
      </c>
      <c r="AA51">
        <f t="shared" ref="AA51:AA52" si="158">+R51-Q51</f>
        <v>0.75</v>
      </c>
      <c r="AB51">
        <f t="shared" ref="AB51:AB52" si="159">+S51-R51</f>
        <v>-8</v>
      </c>
      <c r="AC51">
        <f t="shared" ref="AC51:AC52" si="160">+T51-S51</f>
        <v>-7.25</v>
      </c>
      <c r="AD51">
        <f>+V52+W51+W52+X51+X52+Y52+Z51+Z52+AA51+AA52+AC52</f>
        <v>62.25</v>
      </c>
      <c r="AE51">
        <f>+AD51*4</f>
        <v>249</v>
      </c>
    </row>
    <row r="52" spans="1:31" x14ac:dyDescent="0.45">
      <c r="A52" t="s">
        <v>25</v>
      </c>
      <c r="B52" t="s">
        <v>10</v>
      </c>
      <c r="C52">
        <v>3.5</v>
      </c>
      <c r="D52">
        <v>6.2</v>
      </c>
      <c r="E52">
        <v>22.1</v>
      </c>
      <c r="F52">
        <v>33.299999999999997</v>
      </c>
      <c r="G52">
        <v>40.200000000000003</v>
      </c>
      <c r="H52">
        <v>57.7</v>
      </c>
      <c r="I52">
        <v>41.5</v>
      </c>
      <c r="J52">
        <v>37.1</v>
      </c>
      <c r="L52" t="s">
        <v>10</v>
      </c>
      <c r="M52">
        <f>AVERAGE(C52,C54)</f>
        <v>4</v>
      </c>
      <c r="N52">
        <f t="shared" si="148"/>
        <v>4.2</v>
      </c>
      <c r="O52">
        <f t="shared" si="149"/>
        <v>26.85</v>
      </c>
      <c r="P52">
        <f t="shared" si="150"/>
        <v>30.25</v>
      </c>
      <c r="Q52">
        <f t="shared" si="151"/>
        <v>40.150000000000006</v>
      </c>
      <c r="R52">
        <f t="shared" si="152"/>
        <v>45.75</v>
      </c>
      <c r="S52">
        <f t="shared" si="153"/>
        <v>36.6</v>
      </c>
      <c r="T52">
        <f t="shared" si="154"/>
        <v>38.549999999999997</v>
      </c>
      <c r="V52">
        <f>M52</f>
        <v>4</v>
      </c>
      <c r="W52">
        <f t="shared" ref="W52" si="161">+N52-M52</f>
        <v>0.20000000000000018</v>
      </c>
      <c r="X52">
        <f t="shared" si="155"/>
        <v>22.650000000000002</v>
      </c>
      <c r="Y52">
        <f t="shared" si="156"/>
        <v>3.3999999999999986</v>
      </c>
      <c r="Z52">
        <f t="shared" si="157"/>
        <v>9.9000000000000057</v>
      </c>
      <c r="AA52">
        <f t="shared" si="158"/>
        <v>5.5999999999999943</v>
      </c>
      <c r="AB52">
        <f t="shared" si="159"/>
        <v>-9.1499999999999986</v>
      </c>
      <c r="AC52">
        <f t="shared" si="160"/>
        <v>1.9499999999999957</v>
      </c>
    </row>
    <row r="53" spans="1:31" x14ac:dyDescent="0.45">
      <c r="A53" t="s">
        <v>25</v>
      </c>
      <c r="B53" t="s">
        <v>9</v>
      </c>
      <c r="C53">
        <v>28.9</v>
      </c>
      <c r="D53">
        <v>17.3</v>
      </c>
      <c r="E53">
        <v>50.6</v>
      </c>
      <c r="F53">
        <v>27.1</v>
      </c>
      <c r="G53">
        <v>33.6</v>
      </c>
      <c r="H53">
        <v>22.2</v>
      </c>
      <c r="I53">
        <v>22.1</v>
      </c>
      <c r="J53">
        <v>16.399999999999999</v>
      </c>
    </row>
    <row r="54" spans="1:31" x14ac:dyDescent="0.45">
      <c r="A54" t="s">
        <v>25</v>
      </c>
      <c r="B54" t="s">
        <v>10</v>
      </c>
      <c r="C54">
        <v>4.5</v>
      </c>
      <c r="D54">
        <v>2.2000000000000002</v>
      </c>
      <c r="E54">
        <v>31.6</v>
      </c>
      <c r="F54">
        <v>27.2</v>
      </c>
      <c r="G54">
        <v>40.1</v>
      </c>
      <c r="H54">
        <v>33.799999999999997</v>
      </c>
      <c r="I54">
        <v>31.7</v>
      </c>
      <c r="J54">
        <v>40</v>
      </c>
    </row>
    <row r="55" spans="1:31" x14ac:dyDescent="0.45">
      <c r="A55" t="s">
        <v>26</v>
      </c>
      <c r="B55" t="s">
        <v>9</v>
      </c>
      <c r="C55">
        <v>30.3</v>
      </c>
      <c r="D55">
        <v>22.7</v>
      </c>
      <c r="E55">
        <v>28.6</v>
      </c>
      <c r="F55">
        <v>37.200000000000003</v>
      </c>
      <c r="G55">
        <v>35.700000000000003</v>
      </c>
      <c r="H55">
        <v>44.2</v>
      </c>
      <c r="I55">
        <v>38.4</v>
      </c>
      <c r="J55">
        <v>41.5</v>
      </c>
      <c r="L55" t="s">
        <v>9</v>
      </c>
      <c r="M55">
        <f>AVERAGE(C55,C57)</f>
        <v>24.450000000000003</v>
      </c>
      <c r="N55">
        <f t="shared" ref="N55:N56" si="162">AVERAGE(D55,D57)</f>
        <v>13.45</v>
      </c>
      <c r="O55">
        <f t="shared" ref="O55:O56" si="163">AVERAGE(E55,E57)</f>
        <v>18.700000000000003</v>
      </c>
      <c r="P55">
        <f t="shared" ref="P55:P56" si="164">AVERAGE(F55,F57)</f>
        <v>31.35</v>
      </c>
      <c r="Q55">
        <f t="shared" ref="Q55:Q56" si="165">AVERAGE(G55,G57)</f>
        <v>43.400000000000006</v>
      </c>
      <c r="R55">
        <f t="shared" ref="R55:R56" si="166">AVERAGE(H55,H57)</f>
        <v>37.85</v>
      </c>
      <c r="S55">
        <f t="shared" ref="S55:S56" si="167">AVERAGE(I55,I57)</f>
        <v>31.7</v>
      </c>
      <c r="T55">
        <f t="shared" ref="T55:T56" si="168">AVERAGE(J55,J57)</f>
        <v>32.65</v>
      </c>
      <c r="W55">
        <f>+N55-M55</f>
        <v>-11.000000000000004</v>
      </c>
      <c r="X55">
        <f t="shared" ref="X55:X56" si="169">+O55-N55</f>
        <v>5.2500000000000036</v>
      </c>
      <c r="Y55">
        <f t="shared" ref="Y55:Y56" si="170">+P55-O55</f>
        <v>12.649999999999999</v>
      </c>
      <c r="Z55">
        <f t="shared" ref="Z55:Z56" si="171">+Q55-P55</f>
        <v>12.050000000000004</v>
      </c>
      <c r="AA55">
        <f t="shared" ref="AA55:AA56" si="172">+R55-Q55</f>
        <v>-5.5500000000000043</v>
      </c>
      <c r="AB55">
        <f t="shared" ref="AB55:AB56" si="173">+S55-R55</f>
        <v>-6.1500000000000021</v>
      </c>
      <c r="AC55">
        <f t="shared" ref="AC55:AC56" si="174">+T55-S55</f>
        <v>0.94999999999999929</v>
      </c>
      <c r="AD55">
        <f>+V56+X55+X56+Y55+Y56+Z55+Z56+AC55</f>
        <v>94.25</v>
      </c>
      <c r="AE55">
        <f>+AD55*4</f>
        <v>377</v>
      </c>
    </row>
    <row r="56" spans="1:31" x14ac:dyDescent="0.45">
      <c r="A56" t="s">
        <v>26</v>
      </c>
      <c r="B56" t="s">
        <v>10</v>
      </c>
      <c r="C56">
        <v>10.199999999999999</v>
      </c>
      <c r="D56">
        <v>7.7</v>
      </c>
      <c r="E56">
        <v>19.7</v>
      </c>
      <c r="F56">
        <v>39.6</v>
      </c>
      <c r="G56">
        <v>64.3</v>
      </c>
      <c r="H56">
        <v>63.9</v>
      </c>
      <c r="I56">
        <v>35.700000000000003</v>
      </c>
      <c r="J56">
        <v>31.3</v>
      </c>
      <c r="L56" t="s">
        <v>10</v>
      </c>
      <c r="M56">
        <f>AVERAGE(C56,C58)</f>
        <v>6.8</v>
      </c>
      <c r="N56">
        <f t="shared" si="162"/>
        <v>6.8000000000000007</v>
      </c>
      <c r="O56">
        <f t="shared" si="163"/>
        <v>15.05</v>
      </c>
      <c r="P56">
        <f t="shared" si="164"/>
        <v>32.6</v>
      </c>
      <c r="Q56">
        <f t="shared" si="165"/>
        <v>63.349999999999994</v>
      </c>
      <c r="R56">
        <f t="shared" si="166"/>
        <v>49.55</v>
      </c>
      <c r="S56">
        <f t="shared" si="167"/>
        <v>31.55</v>
      </c>
      <c r="T56">
        <f t="shared" si="168"/>
        <v>31.1</v>
      </c>
      <c r="V56">
        <f>M56</f>
        <v>6.8</v>
      </c>
      <c r="W56">
        <f t="shared" ref="W56" si="175">+N56-M56</f>
        <v>0</v>
      </c>
      <c r="X56">
        <f t="shared" si="169"/>
        <v>8.25</v>
      </c>
      <c r="Y56">
        <f t="shared" si="170"/>
        <v>17.55</v>
      </c>
      <c r="Z56">
        <f t="shared" si="171"/>
        <v>30.749999999999993</v>
      </c>
      <c r="AA56">
        <f t="shared" si="172"/>
        <v>-13.799999999999997</v>
      </c>
      <c r="AB56">
        <f t="shared" si="173"/>
        <v>-17.999999999999996</v>
      </c>
      <c r="AC56">
        <f t="shared" si="174"/>
        <v>-0.44999999999999929</v>
      </c>
    </row>
    <row r="57" spans="1:31" x14ac:dyDescent="0.45">
      <c r="A57" t="s">
        <v>26</v>
      </c>
      <c r="B57" t="s">
        <v>9</v>
      </c>
      <c r="C57">
        <v>18.600000000000001</v>
      </c>
      <c r="D57">
        <v>4.2</v>
      </c>
      <c r="E57">
        <v>8.8000000000000007</v>
      </c>
      <c r="F57">
        <v>25.5</v>
      </c>
      <c r="G57">
        <v>51.1</v>
      </c>
      <c r="H57">
        <v>31.5</v>
      </c>
      <c r="I57">
        <v>25</v>
      </c>
      <c r="J57">
        <v>23.8</v>
      </c>
    </row>
    <row r="58" spans="1:31" x14ac:dyDescent="0.45">
      <c r="A58" t="s">
        <v>26</v>
      </c>
      <c r="B58" t="s">
        <v>10</v>
      </c>
      <c r="C58">
        <v>3.4</v>
      </c>
      <c r="D58">
        <v>5.9</v>
      </c>
      <c r="E58">
        <v>10.4</v>
      </c>
      <c r="F58">
        <v>25.6</v>
      </c>
      <c r="G58">
        <v>62.4</v>
      </c>
      <c r="H58">
        <v>35.200000000000003</v>
      </c>
      <c r="I58">
        <v>27.4</v>
      </c>
      <c r="J58">
        <v>30.9</v>
      </c>
    </row>
    <row r="59" spans="1:31" x14ac:dyDescent="0.45">
      <c r="A59" t="s">
        <v>27</v>
      </c>
      <c r="B59" t="s">
        <v>9</v>
      </c>
      <c r="C59">
        <v>64</v>
      </c>
      <c r="D59">
        <v>41.4</v>
      </c>
      <c r="E59">
        <v>39</v>
      </c>
      <c r="F59">
        <v>90.5</v>
      </c>
      <c r="G59">
        <v>50.4</v>
      </c>
      <c r="H59">
        <v>30.7</v>
      </c>
      <c r="I59">
        <v>58.9</v>
      </c>
      <c r="J59">
        <v>44.4</v>
      </c>
      <c r="L59" t="s">
        <v>9</v>
      </c>
      <c r="M59">
        <f>AVERAGE(C59,C61)</f>
        <v>51.55</v>
      </c>
      <c r="N59">
        <f t="shared" ref="N59:N60" si="176">AVERAGE(D59,D61)</f>
        <v>39.549999999999997</v>
      </c>
      <c r="O59">
        <f t="shared" ref="O59:O60" si="177">AVERAGE(E59,E61)</f>
        <v>34.25</v>
      </c>
      <c r="P59">
        <f t="shared" ref="P59:P60" si="178">AVERAGE(F59,F61)</f>
        <v>81.75</v>
      </c>
      <c r="Q59">
        <f t="shared" ref="Q59:Q60" si="179">AVERAGE(G59,G61)</f>
        <v>49.95</v>
      </c>
      <c r="R59">
        <f t="shared" ref="R59:R60" si="180">AVERAGE(H59,H61)</f>
        <v>25.049999999999997</v>
      </c>
      <c r="S59">
        <f t="shared" ref="S59:S60" si="181">AVERAGE(I59,I61)</f>
        <v>44.4</v>
      </c>
      <c r="T59">
        <f t="shared" ref="T59:T60" si="182">AVERAGE(J59,J61)</f>
        <v>40.200000000000003</v>
      </c>
      <c r="W59">
        <f>+N59-M59</f>
        <v>-12</v>
      </c>
      <c r="X59">
        <f t="shared" ref="X59:X60" si="183">+O59-N59</f>
        <v>-5.2999999999999972</v>
      </c>
      <c r="Y59">
        <f t="shared" ref="Y59:Y60" si="184">+P59-O59</f>
        <v>47.5</v>
      </c>
      <c r="Z59">
        <f t="shared" ref="Z59:Z60" si="185">+Q59-P59</f>
        <v>-31.799999999999997</v>
      </c>
      <c r="AA59">
        <f t="shared" ref="AA59:AA60" si="186">+R59-Q59</f>
        <v>-24.900000000000006</v>
      </c>
      <c r="AB59">
        <f t="shared" ref="AB59:AB60" si="187">+S59-R59</f>
        <v>19.350000000000001</v>
      </c>
      <c r="AC59">
        <f t="shared" ref="AC59:AC60" si="188">+T59-S59</f>
        <v>-4.1999999999999957</v>
      </c>
      <c r="AD59">
        <f>+W60+X60+Y59+Y60+Z60+AB59+AB60</f>
        <v>135.95000000000002</v>
      </c>
      <c r="AE59">
        <f>+AD59*4</f>
        <v>543.80000000000007</v>
      </c>
    </row>
    <row r="60" spans="1:31" x14ac:dyDescent="0.45">
      <c r="A60" t="s">
        <v>27</v>
      </c>
      <c r="B60" t="s">
        <v>10</v>
      </c>
      <c r="C60">
        <v>-1.2</v>
      </c>
      <c r="D60">
        <v>6.1</v>
      </c>
      <c r="E60">
        <v>18.399999999999999</v>
      </c>
      <c r="F60">
        <v>28.1</v>
      </c>
      <c r="G60">
        <v>51.2</v>
      </c>
      <c r="H60">
        <v>22.3</v>
      </c>
      <c r="I60">
        <v>56.5</v>
      </c>
      <c r="J60">
        <v>46.3</v>
      </c>
      <c r="L60" t="s">
        <v>10</v>
      </c>
      <c r="M60">
        <f>AVERAGE(C60,C62)</f>
        <v>-1.25</v>
      </c>
      <c r="N60">
        <f t="shared" si="176"/>
        <v>5.0999999999999996</v>
      </c>
      <c r="O60">
        <f t="shared" si="177"/>
        <v>10.95</v>
      </c>
      <c r="P60">
        <f t="shared" si="178"/>
        <v>32.5</v>
      </c>
      <c r="Q60">
        <f t="shared" si="179"/>
        <v>42.95</v>
      </c>
      <c r="R60">
        <f t="shared" si="180"/>
        <v>24.25</v>
      </c>
      <c r="S60">
        <f t="shared" si="181"/>
        <v>49.15</v>
      </c>
      <c r="T60">
        <f t="shared" si="182"/>
        <v>47.15</v>
      </c>
      <c r="V60">
        <f>M60</f>
        <v>-1.25</v>
      </c>
      <c r="W60">
        <f t="shared" ref="W60" si="189">+N60-M60</f>
        <v>6.35</v>
      </c>
      <c r="X60">
        <f t="shared" si="183"/>
        <v>5.85</v>
      </c>
      <c r="Y60">
        <f t="shared" si="184"/>
        <v>21.55</v>
      </c>
      <c r="Z60">
        <f t="shared" si="185"/>
        <v>10.450000000000003</v>
      </c>
      <c r="AA60">
        <f t="shared" si="186"/>
        <v>-18.700000000000003</v>
      </c>
      <c r="AB60">
        <f t="shared" si="187"/>
        <v>24.9</v>
      </c>
      <c r="AC60">
        <f t="shared" si="188"/>
        <v>-2</v>
      </c>
    </row>
    <row r="61" spans="1:31" x14ac:dyDescent="0.45">
      <c r="A61" t="s">
        <v>27</v>
      </c>
      <c r="B61" t="s">
        <v>9</v>
      </c>
      <c r="C61">
        <v>39.1</v>
      </c>
      <c r="D61">
        <v>37.700000000000003</v>
      </c>
      <c r="E61">
        <v>29.5</v>
      </c>
      <c r="F61">
        <v>73</v>
      </c>
      <c r="G61">
        <v>49.5</v>
      </c>
      <c r="H61">
        <v>19.399999999999999</v>
      </c>
      <c r="I61">
        <v>29.9</v>
      </c>
      <c r="J61">
        <v>36</v>
      </c>
    </row>
    <row r="62" spans="1:31" x14ac:dyDescent="0.45">
      <c r="A62" t="s">
        <v>27</v>
      </c>
      <c r="B62" t="s">
        <v>10</v>
      </c>
      <c r="C62">
        <v>-1.3</v>
      </c>
      <c r="D62">
        <v>4.0999999999999996</v>
      </c>
      <c r="E62">
        <v>3.5</v>
      </c>
      <c r="F62">
        <v>36.9</v>
      </c>
      <c r="G62">
        <v>34.700000000000003</v>
      </c>
      <c r="H62">
        <v>26.2</v>
      </c>
      <c r="I62">
        <v>41.8</v>
      </c>
      <c r="J62">
        <v>48</v>
      </c>
    </row>
    <row r="63" spans="1:31" x14ac:dyDescent="0.45">
      <c r="A63" t="s">
        <v>28</v>
      </c>
      <c r="B63" t="s">
        <v>9</v>
      </c>
      <c r="C63">
        <v>45.1</v>
      </c>
      <c r="D63">
        <v>14.2</v>
      </c>
      <c r="E63">
        <v>18.399999999999999</v>
      </c>
      <c r="F63">
        <v>28.1</v>
      </c>
      <c r="G63">
        <v>37.6</v>
      </c>
      <c r="H63">
        <v>21.1</v>
      </c>
      <c r="I63">
        <v>18.7</v>
      </c>
      <c r="J63">
        <v>26.3</v>
      </c>
      <c r="L63" t="s">
        <v>9</v>
      </c>
      <c r="M63">
        <f>AVERAGE(C63,C65)</f>
        <v>43.6</v>
      </c>
      <c r="N63">
        <f t="shared" ref="N63:N64" si="190">AVERAGE(D63,D65)</f>
        <v>25.450000000000003</v>
      </c>
      <c r="O63">
        <f t="shared" ref="O63:O64" si="191">AVERAGE(E63,E65)</f>
        <v>19.799999999999997</v>
      </c>
      <c r="P63">
        <f t="shared" ref="P63:P64" si="192">AVERAGE(F63,F65)</f>
        <v>21.9</v>
      </c>
      <c r="Q63">
        <f t="shared" ref="Q63:Q64" si="193">AVERAGE(G63,G65)</f>
        <v>27.55</v>
      </c>
      <c r="R63">
        <f t="shared" ref="R63:R64" si="194">AVERAGE(H63,H65)</f>
        <v>19.649999999999999</v>
      </c>
      <c r="S63">
        <f t="shared" ref="S63:S64" si="195">AVERAGE(I63,I65)</f>
        <v>26</v>
      </c>
      <c r="T63">
        <f t="shared" ref="T63:T64" si="196">AVERAGE(J63,J65)</f>
        <v>29.35</v>
      </c>
      <c r="W63">
        <f>+N63-M63</f>
        <v>-18.149999999999999</v>
      </c>
      <c r="X63">
        <f t="shared" ref="X63:X64" si="197">+O63-N63</f>
        <v>-5.6500000000000057</v>
      </c>
      <c r="Y63">
        <f t="shared" ref="Y63:Y64" si="198">+P63-O63</f>
        <v>2.1000000000000014</v>
      </c>
      <c r="Z63">
        <f t="shared" ref="Z63:Z64" si="199">+Q63-P63</f>
        <v>5.6500000000000021</v>
      </c>
      <c r="AA63">
        <f t="shared" ref="AA63:AA64" si="200">+R63-Q63</f>
        <v>-7.9000000000000021</v>
      </c>
      <c r="AB63">
        <f t="shared" ref="AB63:AB64" si="201">+S63-R63</f>
        <v>6.3500000000000014</v>
      </c>
      <c r="AC63">
        <f t="shared" ref="AC63:AC64" si="202">+T63-S63</f>
        <v>3.3500000000000014</v>
      </c>
      <c r="AD63">
        <f>+V64+X64+Y63+Y64+Z63+Z64+AB63+AB64+AC63</f>
        <v>56.300000000000011</v>
      </c>
      <c r="AE63">
        <f>+AD63*4</f>
        <v>225.20000000000005</v>
      </c>
    </row>
    <row r="64" spans="1:31" x14ac:dyDescent="0.45">
      <c r="A64" t="s">
        <v>28</v>
      </c>
      <c r="B64" t="s">
        <v>10</v>
      </c>
      <c r="C64">
        <v>7.7</v>
      </c>
      <c r="D64">
        <v>1.9</v>
      </c>
      <c r="E64">
        <v>6.8</v>
      </c>
      <c r="F64">
        <v>20.7</v>
      </c>
      <c r="G64">
        <v>28</v>
      </c>
      <c r="H64">
        <v>20.100000000000001</v>
      </c>
      <c r="I64">
        <v>32.4</v>
      </c>
      <c r="J64">
        <v>24.9</v>
      </c>
      <c r="L64" t="s">
        <v>10</v>
      </c>
      <c r="M64">
        <f>AVERAGE(C64,C66)</f>
        <v>4.25</v>
      </c>
      <c r="N64">
        <f t="shared" si="190"/>
        <v>2.25</v>
      </c>
      <c r="O64">
        <f t="shared" si="191"/>
        <v>7.1999999999999993</v>
      </c>
      <c r="P64">
        <f t="shared" si="192"/>
        <v>17.55</v>
      </c>
      <c r="Q64">
        <f t="shared" si="193"/>
        <v>22.3</v>
      </c>
      <c r="R64">
        <f t="shared" si="194"/>
        <v>19.149999999999999</v>
      </c>
      <c r="S64">
        <f t="shared" si="195"/>
        <v>33.700000000000003</v>
      </c>
      <c r="T64">
        <f t="shared" si="196"/>
        <v>22.65</v>
      </c>
      <c r="V64">
        <f>M64</f>
        <v>4.25</v>
      </c>
      <c r="W64">
        <f t="shared" ref="W64" si="203">+N64-M64</f>
        <v>-2</v>
      </c>
      <c r="X64">
        <f t="shared" si="197"/>
        <v>4.9499999999999993</v>
      </c>
      <c r="Y64">
        <f t="shared" si="198"/>
        <v>10.350000000000001</v>
      </c>
      <c r="Z64">
        <f t="shared" si="199"/>
        <v>4.75</v>
      </c>
      <c r="AA64">
        <f t="shared" si="200"/>
        <v>-3.1500000000000021</v>
      </c>
      <c r="AB64">
        <f t="shared" si="201"/>
        <v>14.550000000000004</v>
      </c>
      <c r="AC64">
        <f t="shared" si="202"/>
        <v>-11.050000000000004</v>
      </c>
    </row>
    <row r="65" spans="1:10" x14ac:dyDescent="0.45">
      <c r="A65" t="s">
        <v>28</v>
      </c>
      <c r="B65" t="s">
        <v>9</v>
      </c>
      <c r="C65">
        <v>42.1</v>
      </c>
      <c r="D65">
        <v>36.700000000000003</v>
      </c>
      <c r="E65">
        <v>21.2</v>
      </c>
      <c r="F65">
        <v>15.7</v>
      </c>
      <c r="G65">
        <v>17.5</v>
      </c>
      <c r="H65">
        <v>18.2</v>
      </c>
      <c r="I65">
        <v>33.299999999999997</v>
      </c>
      <c r="J65">
        <v>32.4</v>
      </c>
    </row>
    <row r="66" spans="1:10" x14ac:dyDescent="0.45">
      <c r="A66" t="s">
        <v>28</v>
      </c>
      <c r="B66" t="s">
        <v>10</v>
      </c>
      <c r="C66">
        <v>0.8</v>
      </c>
      <c r="D66">
        <v>2.6</v>
      </c>
      <c r="E66">
        <v>7.6</v>
      </c>
      <c r="F66">
        <v>14.4</v>
      </c>
      <c r="G66">
        <v>16.600000000000001</v>
      </c>
      <c r="H66">
        <v>18.2</v>
      </c>
      <c r="I66">
        <v>35</v>
      </c>
      <c r="J66">
        <v>20.399999999999999</v>
      </c>
    </row>
  </sheetData>
  <sortState xmlns:xlrd2="http://schemas.microsoft.com/office/spreadsheetml/2017/richdata2" ref="AH7:AJ21">
    <sortCondition ref="AH7:AH21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Howard</dc:creator>
  <cp:lastModifiedBy>Jerry Howard</cp:lastModifiedBy>
  <dcterms:created xsi:type="dcterms:W3CDTF">2018-10-13T21:32:58Z</dcterms:created>
  <dcterms:modified xsi:type="dcterms:W3CDTF">2019-12-17T20:58:30Z</dcterms:modified>
</cp:coreProperties>
</file>